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3" i="1"/>
</calcChain>
</file>

<file path=xl/sharedStrings.xml><?xml version="1.0" encoding="utf-8"?>
<sst xmlns="http://schemas.openxmlformats.org/spreadsheetml/2006/main" count="417" uniqueCount="92">
  <si>
    <t>FY 2023 Apportionment</t>
  </si>
  <si>
    <t>Funds provided by 22 USC 9634 and PL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</si>
  <si>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</si>
  <si>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</si>
  <si>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</si>
  <si>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</si>
  <si>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</si>
  <si>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</si>
  <si>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</si>
  <si>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</si>
  <si>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</si>
  <si>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</si>
  <si>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</si>
  <si>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</si>
  <si>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</si>
  <si>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</si>
  <si>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/X</t>
  </si>
  <si>
    <t>X</t>
  </si>
  <si>
    <t>4483</t>
  </si>
  <si>
    <t>IterNo</t>
  </si>
  <si>
    <t>Last Approved Apportionment: 2023-03-20</t>
  </si>
  <si>
    <t>RptCat</t>
  </si>
  <si>
    <t>NO</t>
  </si>
  <si>
    <t>Reporting Categories</t>
  </si>
  <si>
    <t>AdjAut</t>
  </si>
  <si>
    <t>YES</t>
  </si>
  <si>
    <t>Adjustment Authority provided</t>
  </si>
  <si>
    <t>D1</t>
  </si>
  <si>
    <t>Discretionary Estimated - Unob Bal: Brought forward, October 1 - OPIC carryforward</t>
  </si>
  <si>
    <t>D2</t>
  </si>
  <si>
    <t>Discretionary Actual - Unob Bal: Brought forward, October 1 - OPIC carryforward</t>
  </si>
  <si>
    <t>M1</t>
  </si>
  <si>
    <t>Estimated - Unob Bal: Brought forward, October 1</t>
  </si>
  <si>
    <t>M2</t>
  </si>
  <si>
    <t>Estimated - Unob Bal: Brought forward, October 1 - OPIC working capital balances</t>
  </si>
  <si>
    <t>M3</t>
  </si>
  <si>
    <t>Actual - Unob Bal: Brought forward, October 1</t>
  </si>
  <si>
    <t>M4</t>
  </si>
  <si>
    <t>Actual - Unob Bal: Brought forward, October 1 - OPIC working capital balances</t>
  </si>
  <si>
    <t>Unob Bal: Antic Nonexpenditure transfers of unobligated balances (net)</t>
  </si>
  <si>
    <t>Unob Bal: Antic recov of prior year unpd/pd obl</t>
  </si>
  <si>
    <t>BA: Disc: Spending auth: Chng uncoll pymts Fed src</t>
  </si>
  <si>
    <t>BA: Disc: Spending auth:Antic colls, reimbs, other (Treasury Int)</t>
  </si>
  <si>
    <t>BA: Disc: Spending auth:Antic colls, reimbs, other - DoD DPA MOU</t>
  </si>
  <si>
    <t>B1</t>
  </si>
  <si>
    <t>BA: Disc: Spending auth:Antic colls, reimbs, other - NIST- CHIPS</t>
  </si>
  <si>
    <t>B2</t>
  </si>
  <si>
    <t>BA: Disc: Spending auth: Antic nonexpend trans net</t>
  </si>
  <si>
    <t>BA: Mand: Spending authority from offsetting collections: Collected (WC Fees - OPIC Legacy Deals)</t>
  </si>
  <si>
    <t>BA: Mand: Spending authority from offsetting collections: Collected (Ins Premiums)</t>
  </si>
  <si>
    <t>BA: Mand: Spending auth:Antic colls, reimbs, other (WC Fees - OPIC Legacy Deals)</t>
  </si>
  <si>
    <t>BA: Mand: Spending auth:Antic colls, reimbs, other (Ins Premiums)</t>
  </si>
  <si>
    <t>Total budgetary resources avail (disc. and mand.)</t>
  </si>
  <si>
    <t>Insurance Claims and Other Contract Provisions</t>
  </si>
  <si>
    <t>A2</t>
  </si>
  <si>
    <t>DoD DPA MOU</t>
  </si>
  <si>
    <t>NIST - CHIPS</t>
  </si>
  <si>
    <t>Administrative Expenses (carryforward)</t>
  </si>
  <si>
    <t>A1</t>
  </si>
  <si>
    <t>OPIC PSTC - Direct Loans - Project-specific Transaction Costs [22 USC 2197(d)(2)]</t>
  </si>
  <si>
    <t>A3</t>
  </si>
  <si>
    <t>OPIC PSTC - Loan Guarantees - Project-specific Transaction Costs [22 USC 2197(d)(2)]</t>
  </si>
  <si>
    <t>OPIC PSTC and Other Costs - OPIC Noncredit Costs [22 USC 2197(d)(3)]</t>
  </si>
  <si>
    <t>Apportioned in FY 2024 OPIC PSTC</t>
  </si>
  <si>
    <t>A4</t>
  </si>
  <si>
    <t>Budgetary Resources: Unappor bal, revolving fnd</t>
  </si>
  <si>
    <t>Total budgetary resources available</t>
  </si>
  <si>
    <t>OMB Footnotes</t>
  </si>
  <si>
    <t>Footnotes for Apportioned Amounts</t>
  </si>
  <si>
    <t xml:space="preserve">A1 </t>
  </si>
  <si>
    <t>Recoveries of prior year obligations are automatically apportioned. [Rationale: Footnote signifies that this TAFS has received or may receive an automatic apportionment.]</t>
  </si>
  <si>
    <t xml:space="preserve">A2 </t>
  </si>
  <si>
    <t>In addition to amounts apportioned here, such amounts as may be necessary for valid claims and provisions are hereby apportioned. [Rationale: Footnote signifies that this TAFS has received or may receive an automatic apportionment.]</t>
  </si>
  <si>
    <t xml:space="preserve">A3 </t>
  </si>
  <si>
    <t>These funds are available for obligation 7 calendar days after the agency provides OMB an initial estimated spend plan for project-specific expenses.  That initial spend plan will be updated on a monthly basis and include actual obligations. [Rationale: An agency spend plan or other documentation is necessary to better understand how the agency intends to obligate some or all of the apportioned funds.]</t>
  </si>
  <si>
    <t xml:space="preserve">A4 </t>
  </si>
  <si>
    <t>If funds apportioned to line 6170 are programmatically necessary for obligation in FY 2023, the agency may submit a reapportionment along with a detailed spend plan. [Rationale: An agency spend plan or other documentation is necessary to better understand how the agency intends to obligate some or all of the apportioned funds.]</t>
  </si>
  <si>
    <t>Footnotes for Budgetary Resources</t>
  </si>
  <si>
    <t xml:space="preserve">B1 </t>
  </si>
  <si>
    <t>Anticipated collections in respect of an Economy Act obligation from DoD to DFC (MOU signed 6/22/2020) for DFC to execute: loan origination, disbursement, loan management, monitoring, budget &amp; accounting support services for loans obligated pursuant to EO 13922 using DoD DPA Title III CARES Act appropriated funds.</t>
  </si>
  <si>
    <t xml:space="preserve">B2 </t>
  </si>
  <si>
    <t>The National Defense Authorization Act (NDAA) of 2021, Section 9902, directed the Secretary of the Department of Commerce to establish a program to provide federal financial assistance to incentivize investment in facilities and equipment in the United States for semiconductor fabrication, assembly, testing, advanced packaging, or research and development (CHIPS Act).  Under the CHIPS Act, the Department is responsible for designing, implementing, and overseeing a loan and loan guarantee program targeted at expanding U.S. domestic semiconductor production. Standing up this program is a key Administration priority, however Commerce is challenged by internal procurement lead times to roll out the program quickly. DFC has a contract vehicle (BPA) already in place that will allow for Commerce to significantly shorten the time to award of a contract to assist in standing up this program. Commerce has requested DFC to conduct an assisted procurement using this contract vehicle in which DFC will award the contract and will be reimbursed by Commerce for any contract payments made.</t>
  </si>
  <si>
    <t>End of File</t>
  </si>
  <si>
    <t>OMB Approved this apportionment request using
the web-based apportionment system</t>
  </si>
  <si>
    <t>Mark Affixed By:</t>
  </si>
  <si>
    <t>/s/ signature</t>
  </si>
  <si>
    <t xml:space="preserve">for Deputy Associate Director for International Affairs Programs                                                                                                                                        </t>
  </si>
  <si>
    <t>Signed On:</t>
  </si>
  <si>
    <t>2023-09-11 01:32 PM</t>
  </si>
  <si>
    <t xml:space="preserve">TAF(s) Included: </t>
  </si>
  <si>
    <t xml:space="preserve">77-4483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</si>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</sst>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77</v>
      </c>
      <c r="B13" s="1" t="s">
        <v>91</v>
      </c>
      <c r="C13" s="1" t="s">
        <v>17</v>
      </c>
      <c r="D13" s="1" t="s">
        <v>18</v>
      </c>
      <c r="E13" s="1" t="s">
        <v>91</v>
      </c>
      <c r="F13" s="1" t="s">
        <v>91</v>
      </c>
      <c r="G13" s="4" t="s">
        <v>19</v>
      </c>
      <c r="H13" s="5">
        <v>3</v>
      </c>
      <c r="I13" s="5" t="s">
        <v>20</v>
      </c>
      <c r="J13" s="8"/>
      <c r="K13" s="6" t="s">
        <v>91</v>
      </c>
    </row>
    <row r="14" spans="1:11" x14ac:dyDescent="0.2">
      <c r="A14" s="1">
        <v>77</v>
      </c>
      <c r="B14" s="1" t="s">
        <v>91</v>
      </c>
      <c r="C14" s="1" t="s">
        <v>17</v>
      </c>
      <c r="D14" s="1" t="s">
        <v>18</v>
      </c>
      <c r="E14" s="1" t="s">
        <v>91</v>
      </c>
      <c r="F14" s="1" t="s">
        <v>91</v>
      </c>
      <c r="G14" s="4" t="s">
        <v>21</v>
      </c>
      <c r="H14" s="5" t="s">
        <v>22</v>
      </c>
      <c r="I14" s="5" t="s">
        <v>23</v>
      </c>
      <c r="J14" s="8"/>
      <c r="K14" s="6" t="s">
        <v>91</v>
      </c>
    </row>
    <row r="15" spans="1:11" x14ac:dyDescent="0.2">
      <c r="A15" s="1">
        <v>77</v>
      </c>
      <c r="B15" s="1" t="s">
        <v>91</v>
      </c>
      <c r="C15" s="1" t="s">
        <v>17</v>
      </c>
      <c r="D15" s="1" t="s">
        <v>18</v>
      </c>
      <c r="E15" s="1" t="s">
        <v>91</v>
      </c>
      <c r="F15" s="1" t="s">
        <v>91</v>
      </c>
      <c r="G15" s="4" t="s">
        <v>24</v>
      </c>
      <c r="H15" s="5" t="s">
        <v>25</v>
      </c>
      <c r="I15" s="5" t="s">
        <v>26</v>
      </c>
      <c r="J15" s="8"/>
      <c r="K15" s="6" t="s">
        <v>91</v>
      </c>
    </row>
    <row r="16" spans="1:11" x14ac:dyDescent="0.2">
      <c r="A16" s="1">
        <v>77</v>
      </c>
      <c r="B16" s="1" t="s">
        <v>91</v>
      </c>
      <c r="C16" s="1" t="s">
        <v>17</v>
      </c>
      <c r="D16" s="1" t="s">
        <v>18</v>
      </c>
      <c r="E16" s="1" t="s">
        <v>91</v>
      </c>
      <c r="F16" s="1" t="s">
        <v>91</v>
      </c>
      <c r="G16" s="4">
        <v>1000</v>
      </c>
      <c r="H16" s="5" t="s">
        <v>27</v>
      </c>
      <c r="I16" s="5" t="s">
        <v>28</v>
      </c>
      <c r="J16" s="8"/>
      <c r="K16" s="6" t="s">
        <v>91</v>
      </c>
    </row>
    <row r="17" spans="1:11" x14ac:dyDescent="0.2">
      <c r="A17" s="1">
        <v>77</v>
      </c>
      <c r="B17" s="1" t="s">
        <v>91</v>
      </c>
      <c r="C17" s="1" t="s">
        <v>17</v>
      </c>
      <c r="D17" s="1" t="s">
        <v>18</v>
      </c>
      <c r="E17" s="1" t="s">
        <v>91</v>
      </c>
      <c r="F17" s="1" t="s">
        <v>91</v>
      </c>
      <c r="G17" s="4">
        <v>1000</v>
      </c>
      <c r="H17" s="5" t="s">
        <v>29</v>
      </c>
      <c r="I17" s="5" t="s">
        <v>30</v>
      </c>
      <c r="J17" s="8">
        <v>21245603</v>
      </c>
      <c r="K17" s="6" t="s">
        <v>91</v>
      </c>
    </row>
    <row r="18" spans="1:11" x14ac:dyDescent="0.2">
      <c r="A18" s="1">
        <v>77</v>
      </c>
      <c r="B18" s="1" t="s">
        <v>91</v>
      </c>
      <c r="C18" s="1" t="s">
        <v>17</v>
      </c>
      <c r="D18" s="1" t="s">
        <v>18</v>
      </c>
      <c r="E18" s="1" t="s">
        <v>91</v>
      </c>
      <c r="F18" s="1" t="s">
        <v>91</v>
      </c>
      <c r="G18" s="4">
        <v>1000</v>
      </c>
      <c r="H18" s="5" t="s">
        <v>31</v>
      </c>
      <c r="I18" s="5" t="s">
        <v>32</v>
      </c>
      <c r="J18" s="8"/>
      <c r="K18" s="6" t="s">
        <v>91</v>
      </c>
    </row>
    <row r="19" spans="1:11" x14ac:dyDescent="0.2">
      <c r="A19" s="1">
        <v>77</v>
      </c>
      <c r="B19" s="1" t="s">
        <v>91</v>
      </c>
      <c r="C19" s="1" t="s">
        <v>17</v>
      </c>
      <c r="D19" s="1" t="s">
        <v>18</v>
      </c>
      <c r="E19" s="1" t="s">
        <v>91</v>
      </c>
      <c r="F19" s="1" t="s">
        <v>91</v>
      </c>
      <c r="G19" s="4">
        <v>1000</v>
      </c>
      <c r="H19" s="5" t="s">
        <v>33</v>
      </c>
      <c r="I19" s="5" t="s">
        <v>34</v>
      </c>
      <c r="J19" s="8"/>
      <c r="K19" s="6" t="s">
        <v>91</v>
      </c>
    </row>
    <row r="20" spans="1:11" x14ac:dyDescent="0.2">
      <c r="A20" s="1">
        <v>77</v>
      </c>
      <c r="B20" s="1" t="s">
        <v>91</v>
      </c>
      <c r="C20" s="1" t="s">
        <v>17</v>
      </c>
      <c r="D20" s="1" t="s">
        <v>18</v>
      </c>
      <c r="E20" s="1" t="s">
        <v>91</v>
      </c>
      <c r="F20" s="1" t="s">
        <v>91</v>
      </c>
      <c r="G20" s="4">
        <v>1000</v>
      </c>
      <c r="H20" s="5" t="s">
        <v>35</v>
      </c>
      <c r="I20" s="5" t="s">
        <v>36</v>
      </c>
      <c r="J20" s="8">
        <v>5867697126</v>
      </c>
      <c r="K20" s="6" t="s">
        <v>91</v>
      </c>
    </row>
    <row r="21" spans="1:11" x14ac:dyDescent="0.2">
      <c r="A21" s="1">
        <v>77</v>
      </c>
      <c r="B21" s="1" t="s">
        <v>91</v>
      </c>
      <c r="C21" s="1" t="s">
        <v>17</v>
      </c>
      <c r="D21" s="1" t="s">
        <v>18</v>
      </c>
      <c r="E21" s="1" t="s">
        <v>91</v>
      </c>
      <c r="F21" s="1" t="s">
        <v>91</v>
      </c>
      <c r="G21" s="4">
        <v>1000</v>
      </c>
      <c r="H21" s="5" t="s">
        <v>37</v>
      </c>
      <c r="I21" s="5" t="s">
        <v>38</v>
      </c>
      <c r="J21" s="8">
        <v>308110133</v>
      </c>
      <c r="K21" s="6" t="s">
        <v>91</v>
      </c>
    </row>
    <row r="22" spans="1:11" x14ac:dyDescent="0.2">
      <c r="A22" s="1">
        <v>77</v>
      </c>
      <c r="B22" s="1" t="s">
        <v>91</v>
      </c>
      <c r="C22" s="1" t="s">
        <v>17</v>
      </c>
      <c r="D22" s="1" t="s">
        <v>18</v>
      </c>
      <c r="E22" s="1" t="s">
        <v>91</v>
      </c>
      <c r="F22" s="1" t="s">
        <v>91</v>
      </c>
      <c r="G22" s="4">
        <v>1060</v>
      </c>
      <c r="H22" s="5" t="s">
        <v>91</v>
      </c>
      <c r="I22" s="5" t="s">
        <v>39</v>
      </c>
      <c r="J22" s="8">
        <v>6153719</v>
      </c>
      <c r="K22" s="6" t="s">
        <v>91</v>
      </c>
    </row>
    <row r="23" spans="1:11" x14ac:dyDescent="0.2">
      <c r="A23" s="1">
        <v>77</v>
      </c>
      <c r="B23" s="1" t="s">
        <v>91</v>
      </c>
      <c r="C23" s="1" t="s">
        <v>17</v>
      </c>
      <c r="D23" s="1" t="s">
        <v>18</v>
      </c>
      <c r="E23" s="1" t="s">
        <v>91</v>
      </c>
      <c r="F23" s="1" t="s">
        <v>91</v>
      </c>
      <c r="G23" s="4">
        <v>1061</v>
      </c>
      <c r="H23" s="5" t="s">
        <v>91</v>
      </c>
      <c r="I23" s="5" t="s">
        <v>40</v>
      </c>
      <c r="J23" s="8">
        <v>3614967</v>
      </c>
      <c r="K23" s="6" t="s">
        <v>91</v>
      </c>
    </row>
    <row r="24" spans="1:11" x14ac:dyDescent="0.2">
      <c r="A24" s="1">
        <v>77</v>
      </c>
      <c r="B24" s="1" t="s">
        <v>91</v>
      </c>
      <c r="C24" s="1" t="s">
        <v>17</v>
      </c>
      <c r="D24" s="1" t="s">
        <v>18</v>
      </c>
      <c r="E24" s="1" t="s">
        <v>91</v>
      </c>
      <c r="F24" s="1" t="s">
        <v>91</v>
      </c>
      <c r="G24" s="4">
        <v>1701</v>
      </c>
      <c r="H24" s="5" t="s">
        <v>91</v>
      </c>
      <c r="I24" s="5" t="s">
        <v>41</v>
      </c>
      <c r="J24" s="8">
        <v>-16900000</v>
      </c>
      <c r="K24" s="6" t="s">
        <v>91</v>
      </c>
    </row>
    <row r="25" spans="1:11" x14ac:dyDescent="0.2">
      <c r="A25" s="1">
        <v>77</v>
      </c>
      <c r="B25" s="1" t="s">
        <v>91</v>
      </c>
      <c r="C25" s="1" t="s">
        <v>17</v>
      </c>
      <c r="D25" s="1" t="s">
        <v>18</v>
      </c>
      <c r="E25" s="1" t="s">
        <v>91</v>
      </c>
      <c r="F25" s="1" t="s">
        <v>91</v>
      </c>
      <c r="G25" s="4">
        <v>1740</v>
      </c>
      <c r="H25" s="5">
        <v>1</v>
      </c>
      <c r="I25" s="5" t="s">
        <v>42</v>
      </c>
      <c r="J25" s="8">
        <v>140000000</v>
      </c>
      <c r="K25" s="6" t="s">
        <v>91</v>
      </c>
    </row>
    <row r="26" spans="1:11" x14ac:dyDescent="0.2">
      <c r="A26" s="1">
        <v>77</v>
      </c>
      <c r="B26" s="1" t="s">
        <v>91</v>
      </c>
      <c r="C26" s="1" t="s">
        <v>17</v>
      </c>
      <c r="D26" s="1" t="s">
        <v>18</v>
      </c>
      <c r="E26" s="1" t="s">
        <v>91</v>
      </c>
      <c r="F26" s="1" t="s">
        <v>91</v>
      </c>
      <c r="G26" s="4">
        <v>1740</v>
      </c>
      <c r="H26" s="5">
        <v>2</v>
      </c>
      <c r="I26" s="5" t="s">
        <v>43</v>
      </c>
      <c r="J26" s="8">
        <v>3554332</v>
      </c>
      <c r="K26" s="6" t="s">
        <v>44</v>
      </c>
    </row>
    <row r="27" spans="1:11" x14ac:dyDescent="0.2">
      <c r="A27" s="1">
        <v>77</v>
      </c>
      <c r="B27" s="1" t="s">
        <v>91</v>
      </c>
      <c r="C27" s="1" t="s">
        <v>17</v>
      </c>
      <c r="D27" s="1" t="s">
        <v>18</v>
      </c>
      <c r="E27" s="1" t="s">
        <v>91</v>
      </c>
      <c r="F27" s="1" t="s">
        <v>91</v>
      </c>
      <c r="G27" s="4">
        <v>1740</v>
      </c>
      <c r="H27" s="5">
        <v>3</v>
      </c>
      <c r="I27" s="5" t="s">
        <v>45</v>
      </c>
      <c r="J27" s="8">
        <v>4811442</v>
      </c>
      <c r="K27" s="6" t="s">
        <v>46</v>
      </c>
    </row>
    <row r="28" spans="1:11" x14ac:dyDescent="0.2">
      <c r="A28" s="1">
        <v>77</v>
      </c>
      <c r="B28" s="1" t="s">
        <v>91</v>
      </c>
      <c r="C28" s="1" t="s">
        <v>17</v>
      </c>
      <c r="D28" s="1" t="s">
        <v>18</v>
      </c>
      <c r="E28" s="1" t="s">
        <v>91</v>
      </c>
      <c r="F28" s="1" t="s">
        <v>91</v>
      </c>
      <c r="G28" s="4">
        <v>1741</v>
      </c>
      <c r="H28" s="5" t="s">
        <v>91</v>
      </c>
      <c r="I28" s="5" t="s">
        <v>47</v>
      </c>
      <c r="J28" s="8">
        <v>-140000000</v>
      </c>
      <c r="K28" s="6" t="s">
        <v>91</v>
      </c>
    </row>
    <row r="29" spans="1:11" x14ac:dyDescent="0.2">
      <c r="A29" s="1">
        <v>77</v>
      </c>
      <c r="B29" s="1" t="s">
        <v>91</v>
      </c>
      <c r="C29" s="1" t="s">
        <v>17</v>
      </c>
      <c r="D29" s="1" t="s">
        <v>18</v>
      </c>
      <c r="E29" s="1" t="s">
        <v>91</v>
      </c>
      <c r="F29" s="1" t="s">
        <v>91</v>
      </c>
      <c r="G29" s="4">
        <v>1800</v>
      </c>
      <c r="H29" s="5">
        <v>1</v>
      </c>
      <c r="I29" s="5" t="s">
        <v>48</v>
      </c>
      <c r="J29" s="8"/>
      <c r="K29" s="6" t="s">
        <v>91</v>
      </c>
    </row>
    <row r="30" spans="1:11" x14ac:dyDescent="0.2">
      <c r="A30" s="1">
        <v>77</v>
      </c>
      <c r="B30" s="1" t="s">
        <v>91</v>
      </c>
      <c r="C30" s="1" t="s">
        <v>17</v>
      </c>
      <c r="D30" s="1" t="s">
        <v>18</v>
      </c>
      <c r="E30" s="1" t="s">
        <v>91</v>
      </c>
      <c r="F30" s="1" t="s">
        <v>91</v>
      </c>
      <c r="G30" s="4">
        <v>1800</v>
      </c>
      <c r="H30" s="5">
        <v>2</v>
      </c>
      <c r="I30" s="5" t="s">
        <v>49</v>
      </c>
      <c r="J30" s="8"/>
      <c r="K30" s="6" t="s">
        <v>91</v>
      </c>
    </row>
    <row r="31" spans="1:11" x14ac:dyDescent="0.2">
      <c r="A31" s="1">
        <v>77</v>
      </c>
      <c r="B31" s="1" t="s">
        <v>91</v>
      </c>
      <c r="C31" s="1" t="s">
        <v>17</v>
      </c>
      <c r="D31" s="1" t="s">
        <v>18</v>
      </c>
      <c r="E31" s="1" t="s">
        <v>91</v>
      </c>
      <c r="F31" s="1" t="s">
        <v>91</v>
      </c>
      <c r="G31" s="4">
        <v>1840</v>
      </c>
      <c r="H31" s="5">
        <v>1</v>
      </c>
      <c r="I31" s="5" t="s">
        <v>50</v>
      </c>
      <c r="J31" s="8">
        <v>45000000</v>
      </c>
      <c r="K31" s="6" t="s">
        <v>91</v>
      </c>
    </row>
    <row r="32" spans="1:11" x14ac:dyDescent="0.2">
      <c r="A32" s="1">
        <v>77</v>
      </c>
      <c r="B32" s="1" t="s">
        <v>91</v>
      </c>
      <c r="C32" s="1" t="s">
        <v>17</v>
      </c>
      <c r="D32" s="1" t="s">
        <v>18</v>
      </c>
      <c r="E32" s="1" t="s">
        <v>91</v>
      </c>
      <c r="F32" s="1" t="s">
        <v>91</v>
      </c>
      <c r="G32" s="4">
        <v>1840</v>
      </c>
      <c r="H32" s="5">
        <v>2</v>
      </c>
      <c r="I32" s="5" t="s">
        <v>51</v>
      </c>
      <c r="J32" s="8">
        <v>20000000</v>
      </c>
      <c r="K32" s="6" t="s">
        <v>91</v>
      </c>
    </row>
    <row r="33" spans="1:11" x14ac:dyDescent="0.2">
      <c r="A33" s="10">
        <v>77</v>
      </c>
      <c r="B33" s="10" t="s">
        <v>91</v>
      </c>
      <c r="C33" s="10" t="s">
        <v>17</v>
      </c>
      <c r="D33" s="10" t="s">
        <v>18</v>
      </c>
      <c r="E33" s="10" t="s">
        <v>91</v>
      </c>
      <c r="F33" s="10" t="s">
        <v>91</v>
      </c>
      <c r="G33" s="11">
        <v>1920</v>
      </c>
      <c r="H33" s="11" t="s">
        <v>91</v>
      </c>
      <c r="I33" s="11" t="s">
        <v>52</v>
      </c>
      <c r="J33" s="12">
        <f>SUM(J16:J32)</f>
        <v>6263287322</v>
      </c>
      <c r="K33" s="13" t="s">
        <v>91</v>
      </c>
    </row>
    <row r="34" spans="1:11" x14ac:dyDescent="0.2">
      <c r="A34" s="1">
        <v>77</v>
      </c>
      <c r="B34" s="1" t="s">
        <v>91</v>
      </c>
      <c r="C34" s="1" t="s">
        <v>17</v>
      </c>
      <c r="D34" s="1" t="s">
        <v>18</v>
      </c>
      <c r="E34" s="1" t="s">
        <v>91</v>
      </c>
      <c r="F34" s="1" t="s">
        <v>91</v>
      </c>
      <c r="G34" s="4">
        <v>6020</v>
      </c>
      <c r="H34" s="5" t="s">
        <v>91</v>
      </c>
      <c r="I34" s="5" t="s">
        <v>53</v>
      </c>
      <c r="J34" s="8">
        <v>100000000</v>
      </c>
      <c r="K34" s="6" t="s">
        <v>54</v>
      </c>
    </row>
    <row r="35" spans="1:11" x14ac:dyDescent="0.2">
      <c r="A35" s="1">
        <v>77</v>
      </c>
      <c r="B35" s="1" t="s">
        <v>91</v>
      </c>
      <c r="C35" s="1" t="s">
        <v>17</v>
      </c>
      <c r="D35" s="1" t="s">
        <v>18</v>
      </c>
      <c r="E35" s="1" t="s">
        <v>91</v>
      </c>
      <c r="F35" s="1" t="s">
        <v>91</v>
      </c>
      <c r="G35" s="4">
        <v>6033</v>
      </c>
      <c r="H35" s="5" t="s">
        <v>91</v>
      </c>
      <c r="I35" s="5" t="s">
        <v>55</v>
      </c>
      <c r="J35" s="8">
        <v>3554332</v>
      </c>
      <c r="K35" s="6" t="s">
        <v>91</v>
      </c>
    </row>
    <row r="36" spans="1:11" x14ac:dyDescent="0.2">
      <c r="A36" s="1">
        <v>77</v>
      </c>
      <c r="B36" s="1" t="s">
        <v>91</v>
      </c>
      <c r="C36" s="1" t="s">
        <v>17</v>
      </c>
      <c r="D36" s="1" t="s">
        <v>18</v>
      </c>
      <c r="E36" s="1" t="s">
        <v>91</v>
      </c>
      <c r="F36" s="1" t="s">
        <v>91</v>
      </c>
      <c r="G36" s="4">
        <v>6034</v>
      </c>
      <c r="H36" s="5" t="s">
        <v>91</v>
      </c>
      <c r="I36" s="5" t="s">
        <v>56</v>
      </c>
      <c r="J36" s="8">
        <v>4811442</v>
      </c>
      <c r="K36" s="6" t="s">
        <v>91</v>
      </c>
    </row>
    <row r="37" spans="1:11" x14ac:dyDescent="0.2">
      <c r="A37" s="1">
        <v>77</v>
      </c>
      <c r="B37" s="1" t="s">
        <v>91</v>
      </c>
      <c r="C37" s="1" t="s">
        <v>17</v>
      </c>
      <c r="D37" s="1" t="s">
        <v>18</v>
      </c>
      <c r="E37" s="1" t="s">
        <v>91</v>
      </c>
      <c r="F37" s="1" t="s">
        <v>91</v>
      </c>
      <c r="G37" s="4">
        <v>6040</v>
      </c>
      <c r="H37" s="5" t="s">
        <v>91</v>
      </c>
      <c r="I37" s="5" t="s">
        <v>57</v>
      </c>
      <c r="J37" s="8">
        <v>21245603</v>
      </c>
      <c r="K37" s="6" t="s">
        <v>58</v>
      </c>
    </row>
    <row r="38" spans="1:11" x14ac:dyDescent="0.2">
      <c r="A38" s="1">
        <v>77</v>
      </c>
      <c r="B38" s="1" t="s">
        <v>91</v>
      </c>
      <c r="C38" s="1" t="s">
        <v>17</v>
      </c>
      <c r="D38" s="1" t="s">
        <v>18</v>
      </c>
      <c r="E38" s="1" t="s">
        <v>91</v>
      </c>
      <c r="F38" s="1" t="s">
        <v>91</v>
      </c>
      <c r="G38" s="4">
        <v>6041</v>
      </c>
      <c r="H38" s="5" t="s">
        <v>91</v>
      </c>
      <c r="I38" s="5" t="s">
        <v>59</v>
      </c>
      <c r="J38" s="8">
        <v>19000000</v>
      </c>
      <c r="K38" s="6" t="s">
        <v>60</v>
      </c>
    </row>
    <row r="39" spans="1:11" x14ac:dyDescent="0.2">
      <c r="A39" s="1">
        <v>77</v>
      </c>
      <c r="B39" s="1" t="s">
        <v>91</v>
      </c>
      <c r="C39" s="1" t="s">
        <v>17</v>
      </c>
      <c r="D39" s="1" t="s">
        <v>18</v>
      </c>
      <c r="E39" s="1" t="s">
        <v>91</v>
      </c>
      <c r="F39" s="1" t="s">
        <v>91</v>
      </c>
      <c r="G39" s="4">
        <v>6042</v>
      </c>
      <c r="H39" s="5" t="s">
        <v>91</v>
      </c>
      <c r="I39" s="5" t="s">
        <v>61</v>
      </c>
      <c r="J39" s="8">
        <v>15000000</v>
      </c>
      <c r="K39" s="6" t="s">
        <v>60</v>
      </c>
    </row>
    <row r="40" spans="1:11" x14ac:dyDescent="0.2">
      <c r="A40" s="1">
        <v>77</v>
      </c>
      <c r="B40" s="1" t="s">
        <v>91</v>
      </c>
      <c r="C40" s="1" t="s">
        <v>17</v>
      </c>
      <c r="D40" s="1" t="s">
        <v>18</v>
      </c>
      <c r="E40" s="1" t="s">
        <v>91</v>
      </c>
      <c r="F40" s="1" t="s">
        <v>91</v>
      </c>
      <c r="G40" s="4">
        <v>6043</v>
      </c>
      <c r="H40" s="5" t="s">
        <v>91</v>
      </c>
      <c r="I40" s="5" t="s">
        <v>62</v>
      </c>
      <c r="J40" s="8">
        <v>2000000</v>
      </c>
      <c r="K40" s="6" t="s">
        <v>60</v>
      </c>
    </row>
    <row r="41" spans="1:11" x14ac:dyDescent="0.2">
      <c r="A41" s="1">
        <v>77</v>
      </c>
      <c r="B41" s="1" t="s">
        <v>91</v>
      </c>
      <c r="C41" s="1" t="s">
        <v>17</v>
      </c>
      <c r="D41" s="1" t="s">
        <v>18</v>
      </c>
      <c r="E41" s="1" t="s">
        <v>91</v>
      </c>
      <c r="F41" s="1" t="s">
        <v>91</v>
      </c>
      <c r="G41" s="4">
        <v>6170</v>
      </c>
      <c r="H41" s="5" t="s">
        <v>91</v>
      </c>
      <c r="I41" s="5" t="s">
        <v>63</v>
      </c>
      <c r="J41" s="8">
        <v>299513304</v>
      </c>
      <c r="K41" s="6" t="s">
        <v>64</v>
      </c>
    </row>
    <row r="42" spans="1:11" x14ac:dyDescent="0.2">
      <c r="A42" s="1">
        <v>77</v>
      </c>
      <c r="B42" s="1" t="s">
        <v>91</v>
      </c>
      <c r="C42" s="1" t="s">
        <v>17</v>
      </c>
      <c r="D42" s="1" t="s">
        <v>18</v>
      </c>
      <c r="E42" s="1" t="s">
        <v>91</v>
      </c>
      <c r="F42" s="1" t="s">
        <v>91</v>
      </c>
      <c r="G42" s="4">
        <v>6182</v>
      </c>
      <c r="H42" s="5" t="s">
        <v>91</v>
      </c>
      <c r="I42" s="5" t="s">
        <v>65</v>
      </c>
      <c r="J42" s="8">
        <v>5798162641</v>
      </c>
      <c r="K42" s="6" t="s">
        <v>91</v>
      </c>
    </row>
    <row r="43" spans="1:11" x14ac:dyDescent="0.2">
      <c r="A43" s="10">
        <v>77</v>
      </c>
      <c r="B43" s="10" t="s">
        <v>91</v>
      </c>
      <c r="C43" s="10" t="s">
        <v>17</v>
      </c>
      <c r="D43" s="10" t="s">
        <v>18</v>
      </c>
      <c r="E43" s="10" t="s">
        <v>91</v>
      </c>
      <c r="F43" s="10" t="s">
        <v>91</v>
      </c>
      <c r="G43" s="11">
        <v>6190</v>
      </c>
      <c r="H43" s="11" t="s">
        <v>91</v>
      </c>
      <c r="I43" s="11" t="s">
        <v>66</v>
      </c>
      <c r="J43" s="12">
        <f>IF(SUM(J16:J32)=SUM(J34:J42),SUM(J34:J42), "ERROR: Line 1920 &lt;&gt; Line 6190")</f>
        <v>6263287322</v>
      </c>
      <c r="K43" s="13" t="s">
        <v>91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67</v>
      </c>
    </row>
    <row r="4" spans="1:2" x14ac:dyDescent="0.2">
      <c r="A4" s="1" t="s">
        <v>91</v>
      </c>
      <c r="B4" s="9" t="s">
        <v>91</v>
      </c>
    </row>
    <row r="5" spans="1:2" x14ac:dyDescent="0.2">
      <c r="A5" s="1" t="s">
        <v>91</v>
      </c>
      <c r="B5" s="9" t="s">
        <v>91</v>
      </c>
    </row>
    <row r="6" spans="1:2" x14ac:dyDescent="0.2">
      <c r="A6" s="1" t="s">
        <v>91</v>
      </c>
      <c r="B6" s="16" t="s">
        <v>68</v>
      </c>
    </row>
    <row r="7" spans="1:2" x14ac:dyDescent="0.2">
      <c r="A7" s="1" t="s">
        <v>91</v>
      </c>
      <c r="B7" s="9" t="s">
        <v>91</v>
      </c>
    </row>
    <row r="8" spans="1:2" ht="25.5" x14ac:dyDescent="0.2">
      <c r="A8" s="14" t="s">
        <v>69</v>
      </c>
      <c r="B8" s="15" t="s">
        <v>70</v>
      </c>
    </row>
    <row r="9" spans="1:2" ht="25.5" x14ac:dyDescent="0.2">
      <c r="A9" s="14" t="s">
        <v>71</v>
      </c>
      <c r="B9" s="15" t="s">
        <v>72</v>
      </c>
    </row>
    <row r="10" spans="1:2" ht="51" x14ac:dyDescent="0.2">
      <c r="A10" s="14" t="s">
        <v>73</v>
      </c>
      <c r="B10" s="15" t="s">
        <v>74</v>
      </c>
    </row>
    <row r="11" spans="1:2" ht="38.25" x14ac:dyDescent="0.2">
      <c r="A11" s="14" t="s">
        <v>75</v>
      </c>
      <c r="B11" s="15" t="s">
        <v>76</v>
      </c>
    </row>
    <row r="12" spans="1:2" x14ac:dyDescent="0.2">
      <c r="A12" s="1" t="s">
        <v>91</v>
      </c>
      <c r="B12" s="9" t="s">
        <v>91</v>
      </c>
    </row>
    <row r="13" spans="1:2" x14ac:dyDescent="0.2">
      <c r="A13" s="1" t="s">
        <v>91</v>
      </c>
      <c r="B13" s="16" t="s">
        <v>77</v>
      </c>
    </row>
    <row r="14" spans="1:2" x14ac:dyDescent="0.2">
      <c r="A14" s="1" t="s">
        <v>91</v>
      </c>
      <c r="B14" s="9" t="s">
        <v>91</v>
      </c>
    </row>
    <row r="15" spans="1:2" ht="38.25" x14ac:dyDescent="0.2">
      <c r="A15" s="14" t="s">
        <v>78</v>
      </c>
      <c r="B15" s="15" t="s">
        <v>79</v>
      </c>
    </row>
    <row r="16" spans="1:2" ht="127.5" x14ac:dyDescent="0.2">
      <c r="A16" s="14" t="s">
        <v>80</v>
      </c>
      <c r="B16" s="15" t="s">
        <v>81</v>
      </c>
    </row>
    <row r="17" spans="1:2" x14ac:dyDescent="0.2">
      <c r="A17" s="1" t="s">
        <v>91</v>
      </c>
      <c r="B17" s="9" t="s">
        <v>91</v>
      </c>
    </row>
    <row r="18" spans="1:2" x14ac:dyDescent="0.2">
      <c r="A18" s="20" t="s">
        <v>82</v>
      </c>
      <c r="B18" s="19" t="s">
        <v>91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2023-09-11T13:33:45Z</dcterms:created>
  <dcterms:modified xsi:type="dcterms:W3CDTF">2023-09-11T17:33:46Z</dcterms:modified>
</cp:coreProperties>
</file>