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<sst xmlns="http://schemas.openxmlformats.org/spreadsheetml/2006/main" count="258" uniqueCount="70">
  <si>
    <t>FY 2023 Apportionment</t>
  </si>
  <si>
    <t>Funds provided by 22 USC 2392(b)</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</si>
  <si>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</si>
  <si>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</si>
  <si>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</si>
  <si>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</si>
  <si>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</si>
  <si>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</si>
  <si>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</si>
  <si>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</si>
  <si>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</si>
  <si>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</si>
  <si>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</si>
  <si>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</si>
  <si>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</si>
  <si>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</si>
  <si>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2018/2024</t>
  </si>
  <si>
    <t>4483</t>
  </si>
  <si>
    <t>IterNo</t>
  </si>
  <si>
    <t>Last Approved Apportionment: 2023-01-11</t>
  </si>
  <si>
    <t>RptCat</t>
  </si>
  <si>
    <t>NO</t>
  </si>
  <si>
    <t>Reporting Categories</t>
  </si>
  <si>
    <t>AdjAut</t>
  </si>
  <si>
    <t>YES</t>
  </si>
  <si>
    <t>Adjustment Authority provided</t>
  </si>
  <si>
    <t>DA</t>
  </si>
  <si>
    <t>Discretionary actual - Unob Bal: Brought forward, October 1</t>
  </si>
  <si>
    <t>B2, B3</t>
  </si>
  <si>
    <t>DE</t>
  </si>
  <si>
    <t>Discretionary estimated - Unob Bal: Brought forward, October 1</t>
  </si>
  <si>
    <t>Anticipated nonexpenditure transfers of unobligated balances from 077-18/22-4483 - REPPA2</t>
  </si>
  <si>
    <t>B6, B7</t>
  </si>
  <si>
    <t>Anticipated nonexpenditure transfers of unobligated balances from 077-19/22-4483 - FTF</t>
  </si>
  <si>
    <t>B4, B5</t>
  </si>
  <si>
    <t>Unob Bal: Antic recov of prior year unpd/pd obl</t>
  </si>
  <si>
    <t>BA: Disc: Spending auth:Antic colls, reimbs, other - IndoPAC</t>
  </si>
  <si>
    <t>Total budgetary resources avail (disc. and mand.)</t>
  </si>
  <si>
    <t>Indo-Pacific Regional Development Finance Partnership</t>
  </si>
  <si>
    <t>REPPA2</t>
  </si>
  <si>
    <t>A1</t>
  </si>
  <si>
    <t>Feed the Future</t>
  </si>
  <si>
    <t>Total budgetary resources available</t>
  </si>
  <si>
    <t>OMB Footnotes</t>
  </si>
  <si>
    <t>Footnotes for Apportioned Amounts</t>
  </si>
  <si>
    <t xml:space="preserve">A1 </t>
  </si>
  <si>
    <t>Recoveries of prior year obligations are automatically apportioned. [Rationale: Footnote signifies that this TAFS has received or may receive an automatic apportionment.]</t>
  </si>
  <si>
    <t>Footnotes for Budgetary Resources</t>
  </si>
  <si>
    <t xml:space="preserve">B2 </t>
  </si>
  <si>
    <t>The Department of State, Bureau of East Asia, and Pacific Affairs (EAP) obligated $9,000,000 for DFC's Indo-Pacific Regional Expansion. This funding will support four DFC Regional Advisors based in the Indo-Pacific region. The primary assistance goal of this funding is to increase access to risk insurance and development financing for developing Indo-Pacific economies and catalyze increased investments in infrastructure, the digital economy and energy.</t>
  </si>
  <si>
    <t xml:space="preserve">B3 </t>
  </si>
  <si>
    <t>Indo-Pacific Regional Expansion has a POA of FY 2018/2023, and funds are available for obligation up to September 30, 2024 per this IAA. These funds will cancel on September 30, 2028.</t>
  </si>
  <si>
    <t xml:space="preserve">B4 </t>
  </si>
  <si>
    <t>USAID's Bureau for Resilience and Food Security (RFS) and DFC entered a 632 (b) transfer to procure the services of the DFC's food security and agriculture financing team to accelerate private investment, improve access to finance, enhance risk management, build the capacity of small holder farmers and agribusinesses, and strengthen the business environment for making investment. A total of $3 million has been obligated to support the Feed the Future's initiative by USAID from September 2019 through September 2021. USAID's RFS provided their first tranche of $ 1 million funding in FY 2019.  In FY 2020, USAID's RFS modified the IAA to add their second tranche of $1 million funding. USAID's RFS modified the IAA to provide their third and final tranche of $1 million funding and extended the IAA's period of performance through March 30, 2024, in FY 2021. USAID used and obligated the following funds under 632 (b) transfer: (1) Original IAA in FY 2019 - $1 million (FY 2018 funds); (2) First amendment in FY 2020 - $ 1milion (FY 2019 funds); and (3) Second amendment in FY 2021 - $1 million (FY 2020 funds).</t>
  </si>
  <si>
    <t xml:space="preserve">B5 </t>
  </si>
  <si>
    <t>FTF has a POA of FY 2018/2023, and funds are available for obligation up to March 30, 2024 per this IAA.  These funds will cancel on September 30, 2028.</t>
  </si>
  <si>
    <t xml:space="preserve">B6 </t>
  </si>
  <si>
    <t>The Department of State, Bureau of African Affairs, obligated $5,000,000 to support a Regional Economic Partnership (REPPA) between the State Department and DFC to promote U.S. investment in sub-Saharan Africa from September 30, 2019, through September 30, 2022.  In FY 2022, the Department of State, Bureau of African Affairs, obligated the additional $650,000 to support a Regional Economic Partnership (REPPA) between the State Department and DFC to promote U.S. investment in sub-Saharan Africa. A total of 5,650,000 has been obligated to support REPPA's initiative. State used and obligated the following funds under 632 (b) transfer: (1) Original IAA in FY 2019 - $5,000,000 (FY 2018 fund); and (2) Amendment in FY 2022 - $650,000 (FY 21 fund).  The IAA's period of performance has been extended through September 30, 2024.</t>
  </si>
  <si>
    <t xml:space="preserve">B7 </t>
  </si>
  <si>
    <t>The Regional Economic Partnership has a POA of FY 2018/2023, and funds are available for obligation up to September 30, 2024, per this IAA. These funds will cancel on September 30, 2028.</t>
  </si>
  <si>
    <t>End of File</t>
  </si>
  <si>
    <t>OMB Approved this apportionment request using
the web-based apportionment system</t>
  </si>
  <si>
    <t>Mark Affixed By:</t>
  </si>
  <si>
    <t>/s/ signature</t>
  </si>
  <si>
    <t xml:space="preserve">for Deputy Associate Director for International Affairs Programs                                                                                                                                        </t>
  </si>
  <si>
    <t>Signed On:</t>
  </si>
  <si>
    <t>2023-03-07 08:21 AM</t>
  </si>
  <si>
    <t xml:space="preserve">TAF(s) Included: </t>
  </si>
  <si>
    <t xml:space="preserve">77-4483 2018\2024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</si>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</sst>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77</v>
      </c>
      <c r="B13" s="1">
        <v>2018</v>
      </c>
      <c r="C13" s="1">
        <v>2024</v>
      </c>
      <c r="D13" s="1" t="s">
        <v>17</v>
      </c>
      <c r="E13" s="1" t="s">
        <v>69</v>
      </c>
      <c r="F13" s="1" t="s">
        <v>69</v>
      </c>
      <c r="G13" s="4" t="s">
        <v>18</v>
      </c>
      <c r="H13" s="5">
        <v>4</v>
      </c>
      <c r="I13" s="5" t="s">
        <v>19</v>
      </c>
      <c r="J13" s="8"/>
      <c r="K13" s="6" t="s">
        <v>69</v>
      </c>
    </row>
    <row r="14" spans="1:11" x14ac:dyDescent="0.2">
      <c r="A14" s="1">
        <v>77</v>
      </c>
      <c r="B14" s="1">
        <v>2018</v>
      </c>
      <c r="C14" s="1">
        <v>2024</v>
      </c>
      <c r="D14" s="1" t="s">
        <v>17</v>
      </c>
      <c r="E14" s="1" t="s">
        <v>69</v>
      </c>
      <c r="F14" s="1" t="s">
        <v>69</v>
      </c>
      <c r="G14" s="4" t="s">
        <v>20</v>
      </c>
      <c r="H14" s="5" t="s">
        <v>21</v>
      </c>
      <c r="I14" s="5" t="s">
        <v>22</v>
      </c>
      <c r="J14" s="8"/>
      <c r="K14" s="6" t="s">
        <v>69</v>
      </c>
    </row>
    <row r="15" spans="1:11" x14ac:dyDescent="0.2">
      <c r="A15" s="1">
        <v>77</v>
      </c>
      <c r="B15" s="1">
        <v>2018</v>
      </c>
      <c r="C15" s="1">
        <v>2024</v>
      </c>
      <c r="D15" s="1" t="s">
        <v>17</v>
      </c>
      <c r="E15" s="1" t="s">
        <v>69</v>
      </c>
      <c r="F15" s="1" t="s">
        <v>69</v>
      </c>
      <c r="G15" s="4" t="s">
        <v>23</v>
      </c>
      <c r="H15" s="5" t="s">
        <v>24</v>
      </c>
      <c r="I15" s="5" t="s">
        <v>25</v>
      </c>
      <c r="J15" s="8"/>
      <c r="K15" s="6" t="s">
        <v>69</v>
      </c>
    </row>
    <row r="16" spans="1:11" ht="25.5" x14ac:dyDescent="0.2">
      <c r="A16" s="1">
        <v>77</v>
      </c>
      <c r="B16" s="1">
        <v>2018</v>
      </c>
      <c r="C16" s="1">
        <v>2024</v>
      </c>
      <c r="D16" s="1" t="s">
        <v>17</v>
      </c>
      <c r="E16" s="1" t="s">
        <v>69</v>
      </c>
      <c r="F16" s="1" t="s">
        <v>69</v>
      </c>
      <c r="G16" s="4">
        <v>1000</v>
      </c>
      <c r="H16" s="5" t="s">
        <v>26</v>
      </c>
      <c r="I16" s="5" t="s">
        <v>27</v>
      </c>
      <c r="J16" s="8">
        <v>4665083</v>
      </c>
      <c r="K16" s="6" t="s">
        <v>28</v>
      </c>
    </row>
    <row r="17" spans="1:11" x14ac:dyDescent="0.2">
      <c r="A17" s="1">
        <v>77</v>
      </c>
      <c r="B17" s="1">
        <v>2018</v>
      </c>
      <c r="C17" s="1">
        <v>2024</v>
      </c>
      <c r="D17" s="1" t="s">
        <v>17</v>
      </c>
      <c r="E17" s="1" t="s">
        <v>69</v>
      </c>
      <c r="F17" s="1" t="s">
        <v>69</v>
      </c>
      <c r="G17" s="4">
        <v>1000</v>
      </c>
      <c r="H17" s="5" t="s">
        <v>29</v>
      </c>
      <c r="I17" s="5" t="s">
        <v>30</v>
      </c>
      <c r="J17" s="8"/>
      <c r="K17" s="6" t="s">
        <v>69</v>
      </c>
    </row>
    <row r="18" spans="1:11" ht="25.5" x14ac:dyDescent="0.2">
      <c r="A18" s="1">
        <v>77</v>
      </c>
      <c r="B18" s="1">
        <v>2018</v>
      </c>
      <c r="C18" s="1">
        <v>2024</v>
      </c>
      <c r="D18" s="1" t="s">
        <v>17</v>
      </c>
      <c r="E18" s="1" t="s">
        <v>69</v>
      </c>
      <c r="F18" s="1" t="s">
        <v>69</v>
      </c>
      <c r="G18" s="4">
        <v>1060</v>
      </c>
      <c r="H18" s="5">
        <v>1</v>
      </c>
      <c r="I18" s="5" t="s">
        <v>31</v>
      </c>
      <c r="J18" s="8">
        <v>640538</v>
      </c>
      <c r="K18" s="6" t="s">
        <v>32</v>
      </c>
    </row>
    <row r="19" spans="1:11" ht="25.5" x14ac:dyDescent="0.2">
      <c r="A19" s="1">
        <v>77</v>
      </c>
      <c r="B19" s="1">
        <v>2018</v>
      </c>
      <c r="C19" s="1">
        <v>2024</v>
      </c>
      <c r="D19" s="1" t="s">
        <v>17</v>
      </c>
      <c r="E19" s="1" t="s">
        <v>69</v>
      </c>
      <c r="F19" s="1" t="s">
        <v>69</v>
      </c>
      <c r="G19" s="4">
        <v>1060</v>
      </c>
      <c r="H19" s="5">
        <v>2</v>
      </c>
      <c r="I19" s="5" t="s">
        <v>33</v>
      </c>
      <c r="J19" s="8">
        <v>520771</v>
      </c>
      <c r="K19" s="6" t="s">
        <v>34</v>
      </c>
    </row>
    <row r="20" spans="1:11" ht="25.5" x14ac:dyDescent="0.2">
      <c r="A20" s="1">
        <v>77</v>
      </c>
      <c r="B20" s="1">
        <v>2018</v>
      </c>
      <c r="C20" s="1">
        <v>2024</v>
      </c>
      <c r="D20" s="1" t="s">
        <v>17</v>
      </c>
      <c r="E20" s="1" t="s">
        <v>69</v>
      </c>
      <c r="F20" s="1" t="s">
        <v>69</v>
      </c>
      <c r="G20" s="4">
        <v>1061</v>
      </c>
      <c r="H20" s="5">
        <v>1</v>
      </c>
      <c r="I20" s="5" t="s">
        <v>35</v>
      </c>
      <c r="J20" s="8">
        <v>103000</v>
      </c>
      <c r="K20" s="6" t="s">
        <v>32</v>
      </c>
    </row>
    <row r="21" spans="1:11" x14ac:dyDescent="0.2">
      <c r="A21" s="1">
        <v>77</v>
      </c>
      <c r="B21" s="1">
        <v>2018</v>
      </c>
      <c r="C21" s="1">
        <v>2024</v>
      </c>
      <c r="D21" s="1" t="s">
        <v>17</v>
      </c>
      <c r="E21" s="1" t="s">
        <v>69</v>
      </c>
      <c r="F21" s="1" t="s">
        <v>69</v>
      </c>
      <c r="G21" s="4">
        <v>1740</v>
      </c>
      <c r="H21" s="5">
        <v>1</v>
      </c>
      <c r="I21" s="5" t="s">
        <v>36</v>
      </c>
      <c r="J21" s="8"/>
      <c r="K21" s="6" t="s">
        <v>69</v>
      </c>
    </row>
    <row r="22" spans="1:11" x14ac:dyDescent="0.2">
      <c r="A22" s="10">
        <v>77</v>
      </c>
      <c r="B22" s="10">
        <v>2018</v>
      </c>
      <c r="C22" s="10">
        <v>2024</v>
      </c>
      <c r="D22" s="10" t="s">
        <v>17</v>
      </c>
      <c r="E22" s="10" t="s">
        <v>69</v>
      </c>
      <c r="F22" s="10" t="s">
        <v>69</v>
      </c>
      <c r="G22" s="11">
        <v>1920</v>
      </c>
      <c r="H22" s="11" t="s">
        <v>69</v>
      </c>
      <c r="I22" s="11" t="s">
        <v>37</v>
      </c>
      <c r="J22" s="12">
        <f>SUM(J16:J21)</f>
        <v>5929392</v>
      </c>
      <c r="K22" s="13" t="s">
        <v>69</v>
      </c>
    </row>
    <row r="23" spans="1:11" x14ac:dyDescent="0.2">
      <c r="A23" s="1">
        <v>77</v>
      </c>
      <c r="B23" s="1">
        <v>2018</v>
      </c>
      <c r="C23" s="1">
        <v>2024</v>
      </c>
      <c r="D23" s="1" t="s">
        <v>17</v>
      </c>
      <c r="E23" s="1" t="s">
        <v>69</v>
      </c>
      <c r="F23" s="1" t="s">
        <v>69</v>
      </c>
      <c r="G23" s="4">
        <v>6024</v>
      </c>
      <c r="H23" s="5" t="s">
        <v>69</v>
      </c>
      <c r="I23" s="5" t="s">
        <v>38</v>
      </c>
      <c r="J23" s="8">
        <v>4665083</v>
      </c>
      <c r="K23" s="6" t="s">
        <v>69</v>
      </c>
    </row>
    <row r="24" spans="1:11" x14ac:dyDescent="0.2">
      <c r="A24" s="1">
        <v>77</v>
      </c>
      <c r="B24" s="1">
        <v>2018</v>
      </c>
      <c r="C24" s="1">
        <v>2024</v>
      </c>
      <c r="D24" s="1" t="s">
        <v>17</v>
      </c>
      <c r="E24" s="1" t="s">
        <v>69</v>
      </c>
      <c r="F24" s="1" t="s">
        <v>69</v>
      </c>
      <c r="G24" s="4">
        <v>6025</v>
      </c>
      <c r="H24" s="5" t="s">
        <v>69</v>
      </c>
      <c r="I24" s="5" t="s">
        <v>39</v>
      </c>
      <c r="J24" s="8">
        <v>743538</v>
      </c>
      <c r="K24" s="6" t="s">
        <v>40</v>
      </c>
    </row>
    <row r="25" spans="1:11" x14ac:dyDescent="0.2">
      <c r="A25" s="1">
        <v>77</v>
      </c>
      <c r="B25" s="1">
        <v>2018</v>
      </c>
      <c r="C25" s="1">
        <v>2024</v>
      </c>
      <c r="D25" s="1" t="s">
        <v>17</v>
      </c>
      <c r="E25" s="1" t="s">
        <v>69</v>
      </c>
      <c r="F25" s="1" t="s">
        <v>69</v>
      </c>
      <c r="G25" s="4">
        <v>6026</v>
      </c>
      <c r="H25" s="5" t="s">
        <v>69</v>
      </c>
      <c r="I25" s="5" t="s">
        <v>41</v>
      </c>
      <c r="J25" s="8">
        <v>520771</v>
      </c>
      <c r="K25" s="6" t="s">
        <v>69</v>
      </c>
    </row>
    <row r="26" spans="1:11" x14ac:dyDescent="0.2">
      <c r="A26" s="10">
        <v>77</v>
      </c>
      <c r="B26" s="10">
        <v>2018</v>
      </c>
      <c r="C26" s="10">
        <v>2024</v>
      </c>
      <c r="D26" s="10" t="s">
        <v>17</v>
      </c>
      <c r="E26" s="10" t="s">
        <v>69</v>
      </c>
      <c r="F26" s="10" t="s">
        <v>69</v>
      </c>
      <c r="G26" s="11">
        <v>6190</v>
      </c>
      <c r="H26" s="11" t="s">
        <v>69</v>
      </c>
      <c r="I26" s="11" t="s">
        <v>42</v>
      </c>
      <c r="J26" s="12">
        <f>IF(SUM(J16:J21)=SUM(J23:J25),SUM(J23:J25), "ERROR: Line 1920 &lt;&gt; Line 6190")</f>
        <v>5929392</v>
      </c>
      <c r="K26"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25.5" x14ac:dyDescent="0.2">
      <c r="A8" s="14" t="s">
        <v>45</v>
      </c>
      <c r="B8" s="15" t="s">
        <v>46</v>
      </c>
    </row>
    <row r="9" spans="1:2" x14ac:dyDescent="0.2">
      <c r="A9" s="1" t="s">
        <v>69</v>
      </c>
      <c r="B9" s="9" t="s">
        <v>69</v>
      </c>
    </row>
    <row r="10" spans="1:2" x14ac:dyDescent="0.2">
      <c r="A10" s="1" t="s">
        <v>69</v>
      </c>
      <c r="B10" s="16" t="s">
        <v>47</v>
      </c>
    </row>
    <row r="11" spans="1:2" x14ac:dyDescent="0.2">
      <c r="A11" s="1" t="s">
        <v>69</v>
      </c>
      <c r="B11" s="9" t="s">
        <v>69</v>
      </c>
    </row>
    <row r="12" spans="1:2" ht="51" x14ac:dyDescent="0.2">
      <c r="A12" s="14" t="s">
        <v>48</v>
      </c>
      <c r="B12" s="15" t="s">
        <v>49</v>
      </c>
    </row>
    <row r="13" spans="1:2" ht="25.5" x14ac:dyDescent="0.2">
      <c r="A13" s="14" t="s">
        <v>50</v>
      </c>
      <c r="B13" s="15" t="s">
        <v>51</v>
      </c>
    </row>
    <row r="14" spans="1:2" ht="127.5" x14ac:dyDescent="0.2">
      <c r="A14" s="14" t="s">
        <v>52</v>
      </c>
      <c r="B14" s="15" t="s">
        <v>53</v>
      </c>
    </row>
    <row r="15" spans="1:2" ht="25.5" x14ac:dyDescent="0.2">
      <c r="A15" s="14" t="s">
        <v>54</v>
      </c>
      <c r="B15" s="15" t="s">
        <v>55</v>
      </c>
    </row>
    <row r="16" spans="1:2" ht="102" x14ac:dyDescent="0.2">
      <c r="A16" s="14" t="s">
        <v>56</v>
      </c>
      <c r="B16" s="15" t="s">
        <v>57</v>
      </c>
    </row>
    <row r="17" spans="1:2" ht="25.5"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2023-03-07T08:22:21Z</dcterms:created>
  <dcterms:modified xsi:type="dcterms:W3CDTF">2023-03-07T13:22:22Z</dcterms:modified>
</cp:coreProperties>
</file>