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<sst xmlns="http://schemas.openxmlformats.org/spreadsheetml/2006/main" count="252" uniqueCount="61">
  <si>
    <t>FY 2023 Apportionment</t>
  </si>
  <si>
    <t>Funds provided by Public Law (P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</si>
  <si>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</si>
  <si>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</si>
  <si>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</si>
  <si>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</si>
  <si>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</si>
  <si>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</si>
  <si>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</si>
  <si>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</si>
  <si>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</si>
  <si>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</si>
  <si>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</si>
  <si>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</si>
  <si>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</si>
  <si>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</si>
  <si>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2023/2024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</si>
  <si>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</si>
  <si>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</si>
  <si>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</si>
  <si>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</si>
  <si>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</si>
  <si>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</si>
  <si>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</si>
  <si>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</si>
  <si>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</si>
  <si>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</si>
  <si>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</si>
  <si>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19-7221/220306)</t>
  </si>
  <si>
    <t>DE</t>
  </si>
  <si>
    <t>Discretionary Expected - Unob Bal: Brought forward, October 1</t>
  </si>
  <si>
    <t>PE 1</t>
  </si>
  <si>
    <t>Expected - Unob Bal: Brought forward, October 1 (Parent, 7221/220306)</t>
  </si>
  <si>
    <t>BA: Disc: Appropriation</t>
  </si>
  <si>
    <t>BA: Disc: Appropriation - Ukraine Supp</t>
  </si>
  <si>
    <t>B1</t>
  </si>
  <si>
    <t>BA: Disc: Appropriations precluded from obligation</t>
  </si>
  <si>
    <t>Total budgetary resources avail (disc. and mand.)</t>
  </si>
  <si>
    <t>AEECA Activities (7223/240306)</t>
  </si>
  <si>
    <t>AEECA Activities Supplemental</t>
  </si>
  <si>
    <t>Total budgetary resources available</t>
  </si>
  <si>
    <t>A1, A2</t>
  </si>
  <si>
    <t>OMB Footnotes</t>
  </si>
  <si>
    <t>Footnotes for Apportioned Amounts</t>
  </si>
  <si>
    <t xml:space="preserve">A1 </t>
  </si>
  <si>
    <t>5% of AEECA funding provided by division M of Public Law 117-328 is available immediately. The remaining 95% provided by division M of Public Law 117-328 for AEECA is available for obligation five business days after OMB receives a spend plan, in a format similar to the spend plan submitted to OMB on June 1, 2022. If the additional 95% provided by division M of Public Law 117-328 is required before a spend plan is submitted to OMB, State/F may submit a reapportionment request by email which may be approved by OMB by email pursuant to OMB Circular A-11 Section 120.16. [Rationale: OMB requests additional information on programmatic spending for some or all of the apportioned funds.]</t>
  </si>
  <si>
    <t xml:space="preserve">A2 </t>
  </si>
  <si>
    <t>By the 20th of each month for fiscal year 2023, [State/USAID]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</si>
  <si>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</si>
  <si>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 xml:space="preserve">B1 </t>
  </si>
  <si>
    <t>$350 million was provided by division M Public Law 117-328 for AEECA. Appropriators have indicated that this amount is for base/global programming even though these funds have been shifted to emergency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</si>
  <si>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</si>
  <si>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</si>
  <si>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</si>
  <si>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</si>
  <si>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</si>
  <si>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</si>
  <si>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2023-01-27 11:54 AM</t>
  </si>
  <si>
    <t xml:space="preserve">TAF(s) Included: </t>
  </si>
  <si>
    <t xml:space="preserve">72-0306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</si>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</sst>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1</v>
      </c>
      <c r="I13" s="5" t="s">
        <v>19</v>
      </c>
      <c r="J13" s="8"/>
      <c r="K13" s="6" t="s">
        <v>60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21</v>
      </c>
      <c r="I15" s="5" t="s">
        <v>24</v>
      </c>
      <c r="J15" s="8"/>
      <c r="K15" s="6" t="s">
        <v>60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60</v>
      </c>
      <c r="F16" s="1" t="s">
        <v>60</v>
      </c>
      <c r="G16" s="4">
        <v>1000</v>
      </c>
      <c r="H16" s="5" t="s">
        <v>25</v>
      </c>
      <c r="I16" s="5" t="s">
        <v>26</v>
      </c>
      <c r="J16" s="8"/>
      <c r="K16" s="6" t="s">
        <v>60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/>
      <c r="K17" s="6" t="s">
        <v>60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60</v>
      </c>
      <c r="F18" s="1" t="s">
        <v>60</v>
      </c>
      <c r="G18" s="4">
        <v>1000</v>
      </c>
      <c r="H18" s="5" t="s">
        <v>29</v>
      </c>
      <c r="I18" s="5" t="s">
        <v>30</v>
      </c>
      <c r="J18" s="8"/>
      <c r="K18" s="6" t="s">
        <v>60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60</v>
      </c>
      <c r="F19" s="1" t="s">
        <v>60</v>
      </c>
      <c r="G19" s="4">
        <v>1000</v>
      </c>
      <c r="H19" s="5" t="s">
        <v>31</v>
      </c>
      <c r="I19" s="5" t="s">
        <v>32</v>
      </c>
      <c r="J19" s="8"/>
      <c r="K19" s="6" t="s">
        <v>60</v>
      </c>
    </row>
    <row r="20" spans="1:11" x14ac:dyDescent="0.2">
      <c r="A20" s="1">
        <v>72</v>
      </c>
      <c r="B20" s="1">
        <v>2023</v>
      </c>
      <c r="C20" s="1">
        <v>2024</v>
      </c>
      <c r="D20" s="1" t="s">
        <v>17</v>
      </c>
      <c r="E20" s="1" t="s">
        <v>60</v>
      </c>
      <c r="F20" s="1" t="s">
        <v>60</v>
      </c>
      <c r="G20" s="4">
        <v>1100</v>
      </c>
      <c r="H20" s="5">
        <v>1</v>
      </c>
      <c r="I20" s="5" t="s">
        <v>33</v>
      </c>
      <c r="J20" s="8">
        <v>500334000</v>
      </c>
      <c r="K20" s="6" t="s">
        <v>60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60</v>
      </c>
      <c r="F21" s="1" t="s">
        <v>60</v>
      </c>
      <c r="G21" s="4">
        <v>1100</v>
      </c>
      <c r="H21" s="5">
        <v>2</v>
      </c>
      <c r="I21" s="5" t="s">
        <v>34</v>
      </c>
      <c r="J21" s="8">
        <v>350000000</v>
      </c>
      <c r="K21" s="6" t="s">
        <v>35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60</v>
      </c>
      <c r="F22" s="1" t="s">
        <v>60</v>
      </c>
      <c r="G22" s="4">
        <v>1134</v>
      </c>
      <c r="H22" s="5" t="s">
        <v>60</v>
      </c>
      <c r="I22" s="5" t="s">
        <v>36</v>
      </c>
      <c r="J22" s="8"/>
      <c r="K22" s="6" t="s">
        <v>60</v>
      </c>
    </row>
    <row r="23" spans="1:11" x14ac:dyDescent="0.2">
      <c r="A23" s="10">
        <v>72</v>
      </c>
      <c r="B23" s="10">
        <v>2023</v>
      </c>
      <c r="C23" s="10">
        <v>2024</v>
      </c>
      <c r="D23" s="10" t="s">
        <v>17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37</v>
      </c>
      <c r="J23" s="12">
        <f>SUM(J16:J22)</f>
        <v>850334000</v>
      </c>
      <c r="K23" s="13" t="s">
        <v>60</v>
      </c>
    </row>
    <row r="24" spans="1:11" x14ac:dyDescent="0.2">
      <c r="A24" s="1">
        <v>72</v>
      </c>
      <c r="B24" s="1">
        <v>2023</v>
      </c>
      <c r="C24" s="1">
        <v>2024</v>
      </c>
      <c r="D24" s="1" t="s">
        <v>17</v>
      </c>
      <c r="E24" s="1" t="s">
        <v>60</v>
      </c>
      <c r="F24" s="1" t="s">
        <v>60</v>
      </c>
      <c r="G24" s="4">
        <v>6011</v>
      </c>
      <c r="H24" s="5" t="s">
        <v>60</v>
      </c>
      <c r="I24" s="5" t="s">
        <v>38</v>
      </c>
      <c r="J24" s="8">
        <v>500334000</v>
      </c>
      <c r="K24" s="6" t="s">
        <v>60</v>
      </c>
    </row>
    <row r="25" spans="1:11" x14ac:dyDescent="0.2">
      <c r="A25" s="1">
        <v>72</v>
      </c>
      <c r="B25" s="1">
        <v>2023</v>
      </c>
      <c r="C25" s="1">
        <v>2024</v>
      </c>
      <c r="D25" s="1" t="s">
        <v>17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39</v>
      </c>
      <c r="J25" s="8">
        <v>350000000</v>
      </c>
      <c r="K25" s="6" t="s">
        <v>60</v>
      </c>
    </row>
    <row r="26" spans="1:11" ht="25.5" x14ac:dyDescent="0.2">
      <c r="A26" s="10">
        <v>72</v>
      </c>
      <c r="B26" s="10">
        <v>2023</v>
      </c>
      <c r="C26" s="10">
        <v>2024</v>
      </c>
      <c r="D26" s="10" t="s">
        <v>17</v>
      </c>
      <c r="E26" s="10" t="s">
        <v>60</v>
      </c>
      <c r="F26" s="10" t="s">
        <v>60</v>
      </c>
      <c r="G26" s="11">
        <v>6190</v>
      </c>
      <c r="H26" s="11" t="s">
        <v>60</v>
      </c>
      <c r="I26" s="11" t="s">
        <v>40</v>
      </c>
      <c r="J26" s="12">
        <f>IF(SUM(J16:J22)=SUM(J24:J25),SUM(J24:J25), "ERROR: Line 1920 &lt;&gt; Line 6190")</f>
        <v>850334000</v>
      </c>
      <c r="K26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42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43</v>
      </c>
    </row>
    <row r="7" spans="1:2" x14ac:dyDescent="0.2">
      <c r="A7" s="1" t="s">
        <v>60</v>
      </c>
      <c r="B7" s="9" t="s">
        <v>60</v>
      </c>
    </row>
    <row r="8" spans="1:2" ht="89.25" x14ac:dyDescent="0.2">
      <c r="A8" s="14" t="s">
        <v>44</v>
      </c>
      <c r="B8" s="15" t="s">
        <v>45</v>
      </c>
    </row>
    <row r="9" spans="1:2" ht="38.25" x14ac:dyDescent="0.2">
      <c r="A9" s="14" t="s">
        <v>46</v>
      </c>
      <c r="B9" s="15" t="s">
        <v>47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16" t="s">
        <v>48</v>
      </c>
    </row>
    <row r="12" spans="1:2" x14ac:dyDescent="0.2">
      <c r="A12" s="1" t="s">
        <v>60</v>
      </c>
      <c r="B12" s="9" t="s">
        <v>60</v>
      </c>
    </row>
    <row r="13" spans="1:2" ht="25.5" x14ac:dyDescent="0.2">
      <c r="A13" s="14" t="s">
        <v>49</v>
      </c>
      <c r="B13" s="15" t="s">
        <v>50</v>
      </c>
    </row>
    <row r="14" spans="1:2" x14ac:dyDescent="0.2">
      <c r="A14" s="1" t="s">
        <v>60</v>
      </c>
      <c r="B14" s="9" t="s">
        <v>60</v>
      </c>
    </row>
    <row r="15" spans="1:2" x14ac:dyDescent="0.2">
      <c r="A15" s="20" t="s">
        <v>51</v>
      </c>
      <c r="B15" s="19" t="s">
        <v>60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2023-01-27T11:55:08Z</dcterms:created>
  <dcterms:modified xsi:type="dcterms:W3CDTF">2023-01-27T16:55:09Z</dcterms:modified>
</cp:coreProperties>
</file>