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<sst xmlns="http://schemas.openxmlformats.org/spreadsheetml/2006/main" count="296" uniqueCount="59">
  <si>
    <t>FY 2023 Apportionment</t>
  </si>
  <si>
    <t>Funds provided by Varoius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</si>
  <si>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</si>
  <si>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</si>
  <si>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</si>
  <si>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</si>
  <si>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</si>
  <si>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</si>
  <si>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</si>
  <si>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</si>
  <si>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</si>
  <si>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</si>
  <si>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</si>
  <si>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</si>
  <si>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</si>
  <si>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</si>
  <si>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/X</t>
  </si>
  <si>
    <t>X</t>
  </si>
  <si>
    <t>4549</t>
  </si>
  <si>
    <t>IterNo</t>
  </si>
  <si>
    <t>Last Approved Apportionment: 2023-03-13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</si>
  <si>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</si>
  <si>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</si>
  <si>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</si>
  <si>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</si>
  <si>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</si>
  <si>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</si>
  <si>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</si>
  <si>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Unob Bal: Recov of prior year unpaid obligations</t>
  </si>
  <si>
    <t>BA: Disc: Appropriation</t>
  </si>
  <si>
    <t>BA: Disc: Unob bal of approps permanently reduced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</si>
  <si>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</si>
  <si>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</si>
  <si>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</si>
  <si>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</si>
  <si>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</si>
  <si>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</si>
  <si>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</si>
  <si>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Digital Services</t>
  </si>
  <si>
    <t>Cares Act</t>
  </si>
  <si>
    <t>Total budgetary resources available</t>
  </si>
  <si>
    <t>A1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</si>
  <si>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</si>
  <si>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</si>
  <si>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</si>
  <si>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</si>
  <si>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</si>
  <si>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</si>
  <si>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Unobligated Balance Brought Forward:  This apportionment reflects the actual carryforward balance 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</si>
  <si>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</si>
  <si>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</si>
  <si>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</si>
  <si>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</si>
  <si>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</si>
  <si>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</si>
  <si>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2023-06-20 11:32 AM</t>
  </si>
  <si>
    <t xml:space="preserve">TAF(s) Included: </t>
  </si>
  <si>
    <t xml:space="preserve">47-4549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</si>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</sst>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47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47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47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47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23607560</v>
      </c>
      <c r="K16" s="6" t="s">
        <v>58</v>
      </c>
    </row>
    <row r="17" spans="1:11" x14ac:dyDescent="0.2">
      <c r="A17" s="1">
        <v>47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1021</v>
      </c>
      <c r="H17" s="5" t="s">
        <v>58</v>
      </c>
      <c r="I17" s="5" t="s">
        <v>28</v>
      </c>
      <c r="J17" s="8">
        <v>148725</v>
      </c>
      <c r="K17" s="6" t="s">
        <v>58</v>
      </c>
    </row>
    <row r="18" spans="1:11" x14ac:dyDescent="0.2">
      <c r="A18" s="1">
        <v>47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1100</v>
      </c>
      <c r="H18" s="5" t="s">
        <v>58</v>
      </c>
      <c r="I18" s="5" t="s">
        <v>29</v>
      </c>
      <c r="J18" s="8">
        <v>90000000</v>
      </c>
      <c r="K18" s="6" t="s">
        <v>58</v>
      </c>
    </row>
    <row r="19" spans="1:11" x14ac:dyDescent="0.2">
      <c r="A19" s="1">
        <v>47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1131</v>
      </c>
      <c r="H19" s="5" t="s">
        <v>58</v>
      </c>
      <c r="I19" s="5" t="s">
        <v>30</v>
      </c>
      <c r="J19" s="8">
        <v>-173540</v>
      </c>
      <c r="K19" s="6" t="s">
        <v>58</v>
      </c>
    </row>
    <row r="20" spans="1:11" x14ac:dyDescent="0.2">
      <c r="A20" s="1">
        <v>47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1740</v>
      </c>
      <c r="H20" s="5" t="s">
        <v>58</v>
      </c>
      <c r="I20" s="5" t="s">
        <v>31</v>
      </c>
      <c r="J20" s="8">
        <v>55219000</v>
      </c>
      <c r="K20" s="6" t="s">
        <v>58</v>
      </c>
    </row>
    <row r="21" spans="1:11" x14ac:dyDescent="0.2">
      <c r="A21" s="10">
        <v>47</v>
      </c>
      <c r="B21" s="10" t="s">
        <v>58</v>
      </c>
      <c r="C21" s="10" t="s">
        <v>17</v>
      </c>
      <c r="D21" s="10" t="s">
        <v>18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32</v>
      </c>
      <c r="J21" s="12">
        <f>SUM(J16:J20)</f>
        <v>168801745</v>
      </c>
      <c r="K21" s="13" t="s">
        <v>33</v>
      </c>
    </row>
    <row r="22" spans="1:11" x14ac:dyDescent="0.2">
      <c r="A22" s="1">
        <v>47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6001</v>
      </c>
      <c r="H22" s="5" t="s">
        <v>58</v>
      </c>
      <c r="I22" s="5" t="s">
        <v>34</v>
      </c>
      <c r="J22" s="8">
        <v>51018130</v>
      </c>
      <c r="K22" s="6" t="s">
        <v>58</v>
      </c>
    </row>
    <row r="23" spans="1:11" x14ac:dyDescent="0.2">
      <c r="A23" s="1">
        <v>47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6002</v>
      </c>
      <c r="H23" s="5" t="s">
        <v>58</v>
      </c>
      <c r="I23" s="5" t="s">
        <v>35</v>
      </c>
      <c r="J23" s="8">
        <v>31158625</v>
      </c>
      <c r="K23" s="6" t="s">
        <v>58</v>
      </c>
    </row>
    <row r="24" spans="1:11" x14ac:dyDescent="0.2">
      <c r="A24" s="1">
        <v>47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6003</v>
      </c>
      <c r="H24" s="5" t="s">
        <v>58</v>
      </c>
      <c r="I24" s="5" t="s">
        <v>36</v>
      </c>
      <c r="J24" s="8">
        <v>58039222</v>
      </c>
      <c r="K24" s="6" t="s">
        <v>58</v>
      </c>
    </row>
    <row r="25" spans="1:11" x14ac:dyDescent="0.2">
      <c r="A25" s="1">
        <v>47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6004</v>
      </c>
      <c r="H25" s="5" t="s">
        <v>58</v>
      </c>
      <c r="I25" s="5" t="s">
        <v>37</v>
      </c>
      <c r="J25" s="8">
        <v>18796836</v>
      </c>
      <c r="K25" s="6" t="s">
        <v>58</v>
      </c>
    </row>
    <row r="26" spans="1:11" x14ac:dyDescent="0.2">
      <c r="A26" s="1">
        <v>47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6012</v>
      </c>
      <c r="H26" s="5" t="s">
        <v>58</v>
      </c>
      <c r="I26" s="5" t="s">
        <v>38</v>
      </c>
      <c r="J26" s="8">
        <v>9786000</v>
      </c>
      <c r="K26" s="6" t="s">
        <v>58</v>
      </c>
    </row>
    <row r="27" spans="1:11" x14ac:dyDescent="0.2">
      <c r="A27" s="1">
        <v>47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6013</v>
      </c>
      <c r="H27" s="5" t="s">
        <v>58</v>
      </c>
      <c r="I27" s="5" t="s">
        <v>39</v>
      </c>
      <c r="J27" s="8">
        <v>2932</v>
      </c>
      <c r="K27" s="6" t="s">
        <v>58</v>
      </c>
    </row>
    <row r="28" spans="1:11" x14ac:dyDescent="0.2">
      <c r="A28" s="10">
        <v>47</v>
      </c>
      <c r="B28" s="10" t="s">
        <v>58</v>
      </c>
      <c r="C28" s="10" t="s">
        <v>17</v>
      </c>
      <c r="D28" s="10" t="s">
        <v>18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40</v>
      </c>
      <c r="J28" s="12">
        <f>IF(SUM(J16:J20)=SUM(J22:J27),SUM(J22:J27), "ERROR: Line 1920 &lt;&gt; Line 6190")</f>
        <v>168801745</v>
      </c>
      <c r="K28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46</v>
      </c>
    </row>
    <row r="11" spans="1:2" x14ac:dyDescent="0.2">
      <c r="A11" s="1" t="s">
        <v>58</v>
      </c>
      <c r="B11" s="9" t="s">
        <v>58</v>
      </c>
    </row>
    <row r="12" spans="1:2" ht="25.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2023-06-20T11:32:55Z</dcterms:created>
  <dcterms:modified xsi:type="dcterms:W3CDTF">2023-06-20T15:32:55Z</dcterms:modified>
</cp:coreProperties>
</file>