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9" i="1"/>
</calcChain>
</file>

<file path=xl/sharedStrings.xml><?xml version="1.0" encoding="utf-8"?>
<sst xmlns="http://schemas.openxmlformats.org/spreadsheetml/2006/main" count="326" uniqueCount="78">
  <si>
    <t>FY 2023 Apportionment</t>
  </si>
  <si>
    <t>Funds provided by Public Law - Various</t>
  </si>
  <si>
    <t>Treasury Agency</t>
  </si>
  <si>
    <t>FY1</t>
  </si>
  <si>
    <t>FY2</t>
  </si>
  <si>
    <t>Treasury Account</t>
  </si>
  <si>
    <t>Alloc Account</t>
  </si>
  <si>
    <t>Alloc Sub-Account</t>
  </si>
  <si>
    <t>Line No</t>
  </si>
  <si>
    <t>Line Split</t>
  </si>
  <si>
    <t>Bureau/ Account Title / Cat B Stub / Line Split</t>
  </si>
  <si>
    <t>OMB Action</t>
  </si>
  <si>
    <t>OMB Footnote</t>
  </si>
  <si>
    <t>Executive Office of the President</t>
  </si>
  <si>
    <t>Bureau: Unanticipated Needs</t>
  </si>
  <si>
    <t>Account: Spectrum Relocation Fund (100-95-5512)</t>
  </si>
  <si>
    <t>TAFS: 11-5512 /X</t>
  </si>
  <si>
    <t>X</t>
  </si>
  <si>
    <t>5512</t>
  </si>
  <si>
    <t>IterNo</t>
  </si>
  <si>
    <t>Last Approved Apportionment: 2023-08-16</t>
  </si>
  <si>
    <t>RptCat</t>
  </si>
  <si>
    <t>NO</t>
  </si>
  <si>
    <t>Reporting Categories</t>
  </si>
  <si>
    <t>AdjAut</t>
  </si>
  <si>
    <t>Adjustment Authority provided</t>
  </si>
  <si>
    <t>Unobligated bal transferred from other accounts</t>
  </si>
  <si>
    <t>B9</t>
  </si>
  <si>
    <t>Unobligated bal precluded from obl (limitation on obl)</t>
  </si>
  <si>
    <t>Anticipated non-expenditure transfers of unob bal</t>
  </si>
  <si>
    <t>BA: Mand: Approp (previously unavail) (spec/trust)</t>
  </si>
  <si>
    <t>B10</t>
  </si>
  <si>
    <t>SEQ</t>
  </si>
  <si>
    <t>Appropriation (previously unavailable)</t>
  </si>
  <si>
    <t>B2</t>
  </si>
  <si>
    <t>BA: Mand: Approps transferred to other accounts</t>
  </si>
  <si>
    <t>BA: Mand: Approps transferred from other accounts</t>
  </si>
  <si>
    <t>BA: Mand: New\Unob bal of approps temp reduced</t>
  </si>
  <si>
    <t>B3</t>
  </si>
  <si>
    <t>BA: Mand: Appropriations:Antic nonexpend trans net</t>
  </si>
  <si>
    <t>B1, B4, B5, B6, B7,</t>
  </si>
  <si>
    <t>BA: Mand: Appropriations:Antic cap trans redemp debt</t>
  </si>
  <si>
    <t>Total budgetary resources avail (disc. and mand.)</t>
  </si>
  <si>
    <t>Total budgetary resources available</t>
  </si>
  <si>
    <t>OMB Footnotes</t>
  </si>
  <si>
    <t>Footnotes for Apportioned Amounts</t>
  </si>
  <si>
    <t>Footnotes for Budgetary Resources</t>
  </si>
  <si>
    <t xml:space="preserve">B1 </t>
  </si>
  <si>
    <t>Pursuant to statute, OMB submitted five 30 day notices of "pre-auction transfers" to Congress to transfer funds from the SRF to DOD for research and development projects associated with improving relocation and sharing arrangements related to the AWS-3 auction (SARDP).  The first notice was in June of 2016 for the amount of $208,905,000, the second was in November 2016 for the amount of $111,900,000, the third was in June 2017 for the amount of $56,845,000, the fourth was in September 2017 for the amount of $29,900,000, and the fifth and final was in June 2019 for the amount of $92,450,000.  OMB apportioned $125,867,000 in FY 2016, $175,081,600 in FY 2017, $86,472,709 in FY 2018, $26,959,853 in FY 2019, and $55,247,844 in FY 2020, $11,095,929 in 2021, and $12,834,817 in 2022, which left a balance of $6,440,248. For the initial apportionment in 2023, DOD requested a transfer of $2,797,795, which leaves a balance of $3,642,453 left to transfer.</t>
  </si>
  <si>
    <t>Pursuant to statute, OMB is required to return remaining funds in the SRF to the General Fund of the Treasury for the sole purpose of deficit reduction not later than eight years after the funds were deposited, which is in May 2023 for funds deposited from the AWS-3 auction.  The sixth apportionment reflects the transfer of AWS-3 funds to the General Fund of the Treasury.  Pursuant to statute, OMB submitted a notice to Congress on March 7, 2023 indicating that it intends to retain $752.3 million in the SRF to cover remaining costs associated with the AWS-3 auction. This apportionment reflects that $5,239,625,945 will be transferred to the General Fund of the Treasury, which is the the AWS-3 balance of $5,991,921,314, less the amount to retain in the SRF, or $752,295,369.</t>
  </si>
  <si>
    <t>B11</t>
  </si>
  <si>
    <t>The eighth apportionment reflects the anticipated transfer of $4,000,000 from the SRF to DOE's Southwestern Power Authority (SWPA) 089-X-0303 to complete DOE's AWS-1 transition.  This transfer does not increase the overall DOE AWS-1 funding, because DOE's WAPA also returned $4 million in AWS-1 funding.</t>
  </si>
  <si>
    <t xml:space="preserve">B2 </t>
  </si>
  <si>
    <t>New budgetary resources in the Spectrum Relocation Fund were subject to sequestration of 5.7% in FY22.  $32,687,002 in previously sequestered funds became available in FY 2023.</t>
  </si>
  <si>
    <t xml:space="preserve">B3 </t>
  </si>
  <si>
    <t>New budgetary resources in the Spectrum Relocation Fund are subject to a sequestration rate of 5.7% in FY23.  These funds will become available for obligation in FY 2024.</t>
  </si>
  <si>
    <t xml:space="preserve">B4 </t>
  </si>
  <si>
    <t>Pursuant to statute, on November 23, 2021, OMB submitted a 45 day notice of "subsequent transfers" to Congress of the intent to transfer no more than $293,275,897 in additional transfers to the Department of Justice (DOJ) to complete its AWS-3 transition. OMB apportioned $52,959,040 in FY 2022 for DOJ's AWS-3 activities, leaving a balance of 240,316,857.  This initial apportionment reflects a transfer of $67,893,074 from the SRF to DOJ, which includes $51,892,315 to FBI (15X0200); $7,967,438 to DEA (15X1100); and $8,033,321 to USMS (15X0324) for AWS-3 activities.</t>
  </si>
  <si>
    <t xml:space="preserve">B5 </t>
  </si>
  <si>
    <t>Pursuant to statute, on August 9, 2022, OMB submitted a 45 day notice of "subsequent transfers" to Congress of the intent to transfer no more than $77,476,867 to DOI ($30,476,867) and DOC ($47,000,000) to complete the AWS-3 transition.  The intial apportoinment reflected a transfer of $47,000,000 to DOC for AWS-3 activities, which included $40,900,000 for NOAA/ORF (13X1450), and $6,100,000 for NOAA/PAC (13X1460). This fourth apportionment reflects a transfer of $30,476,867 to DOI (14X4523) for AWS-3 activities.</t>
  </si>
  <si>
    <t xml:space="preserve">B6 </t>
  </si>
  <si>
    <t>Pursuant to statute, OMB submitted a 45 day notice of "subsequent transfers" to Congress of the intent to transfer no more than $690,685,369 to the Department of Defense for AWS-3 related transition expenses.  The letter was transmitted on October 5, 2022.  DOD  requested $280,535,130 for AWS-3 activities under the initial SRF apportionment in FY 2023. The second apportionment provided an additional $5,495,777 for DOD AWS-3 activities. The third apportionment provided $500,000 for DOD (17X1810) AWS-3 activities.  The fifth apportionment provided an additional $12,147,921 for AWS-3 activities.  This seventh apportionment provides an additional $5,389,874 for AWS-3 activities.</t>
  </si>
  <si>
    <t xml:space="preserve">B7 </t>
  </si>
  <si>
    <t>Pursuant to statute, OMB submitted a 45 day notice of "subsequent transfers" to Congress of the intent to transfer no more than $47,616,650 to agencies with systems affected by the Citizens Broadband Radio Service (CBRS) auction (i.e. DoD).  The letter was transmitted on October 5, 2022, meaning CBRS funding may not be transferred before November 20, 2022.  DoD has requested $12,580,263 for CBRS activities in FY 2023.  The third apportionment provides DOD an additional $1,455,000 for CBRA activities in 2023.</t>
  </si>
  <si>
    <t xml:space="preserve">B8 </t>
  </si>
  <si>
    <t>Pursuant to statue, OMB submitted a 45 day notice of "subsequent transfers" to Congress of the intent to transfer no more than $13,188,403,277 to agencies with systems affected by the 3450-3550 MHz auction.  The letter was transmitted on October 5, 2022, meaning 3450-3550 MHz funding may not be transferred before November 20, 2022.  DOD has requested $309,182,710 for 3450-3550 MHz activities in FY 2023.  The third apportionment provided an additional $31,636,200 for DOD's 3450-3550 MHz activities in FY 2023.  The fifth apportionment provided an additional $2,995,000 for DOD's 3450-3550 MHz activities in FY 2023.  This seventh apportionment provides an additional $3,974,058 for DOD's 3450-3550 MHz activities in FY 2023.</t>
  </si>
  <si>
    <t xml:space="preserve">B9 </t>
  </si>
  <si>
    <t>The second apportionment reflects the actual transfer of AWS-3 unobligated balances totaling $5,495,777 from the Department of Defense/Army (21X2035) to the SRF.  The third apportionment reflects the actual transfer of $30,393,229 in AWS-3 unobligated balances from DOD to the SRF and the actual transfer of $1,020,000 in 3450-3550 MHz unobligated balances from DOD (57X3400) to the SRF.  The fifth apportionment reflects the actual transfer of $155,913 in SENSR unobligated balances from NOAA (13X1450) to the SRF.  The seventh apportionment reflects the anticipated transfer of $55,048,980 from multiple accounts across AWS-3, CBRS, 3450-3550MHz, SENSR, and non-SENSR that are documented on the "Returns 7th apportionment" tab.  The eighth apportionment reflects the anticipated transfer of $9,483,123 from multiple accounts across AWS-3, CBRS, 3450-3550MHz, and non-SENSR that are documented on the "Returns 8th apportionment" tab.  The eighth apportionment also reflects $4,000,000 non-expenditure transfer from DOE AWS-1 balances from the Western Area Power Authority (089-X-5068).  The ninth apportionment reflects the anticipated transfer of $67,700,000 from multiple DOD accounts, including $63,000,000 from the AMBIT 3450-3550 MHz auction, and $4,700,000 from SENSR.These balances are precluded from obligation during FY 2023.</t>
  </si>
  <si>
    <t>End of File</t>
  </si>
  <si>
    <t>OMB Approved this apportionment request using
the web-based apportionment system</t>
  </si>
  <si>
    <t>Mark Affixed By:</t>
  </si>
  <si>
    <t>/s/ signature</t>
  </si>
  <si>
    <t xml:space="preserve">Deputy Associate Director for Housing, Treasury and Commerce                                                                                                                                            </t>
  </si>
  <si>
    <t>Signed On:</t>
  </si>
  <si>
    <t>2023-09-19 11:18 AM</t>
  </si>
  <si>
    <t xml:space="preserve">TAF(s) Included: </t>
  </si>
  <si>
    <t>11-5512 \X (Spectrum Relocation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</si>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</sst>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11</v>
      </c>
      <c r="B13" s="1" t="s">
        <v>77</v>
      </c>
      <c r="C13" s="1" t="s">
        <v>17</v>
      </c>
      <c r="D13" s="1" t="s">
        <v>18</v>
      </c>
      <c r="E13" s="1" t="s">
        <v>77</v>
      </c>
      <c r="F13" s="1" t="s">
        <v>77</v>
      </c>
      <c r="G13" s="4" t="s">
        <v>19</v>
      </c>
      <c r="H13" s="5">
        <v>9</v>
      </c>
      <c r="I13" s="5" t="s">
        <v>20</v>
      </c>
      <c r="J13" s="8"/>
      <c r="K13" s="6" t="s">
        <v>77</v>
      </c>
    </row>
    <row r="14" spans="1:11" x14ac:dyDescent="0.2">
      <c r="A14" s="1">
        <v>11</v>
      </c>
      <c r="B14" s="1" t="s">
        <v>77</v>
      </c>
      <c r="C14" s="1" t="s">
        <v>17</v>
      </c>
      <c r="D14" s="1" t="s">
        <v>18</v>
      </c>
      <c r="E14" s="1" t="s">
        <v>77</v>
      </c>
      <c r="F14" s="1" t="s">
        <v>77</v>
      </c>
      <c r="G14" s="4" t="s">
        <v>21</v>
      </c>
      <c r="H14" s="5" t="s">
        <v>22</v>
      </c>
      <c r="I14" s="5" t="s">
        <v>23</v>
      </c>
      <c r="J14" s="8"/>
      <c r="K14" s="6" t="s">
        <v>77</v>
      </c>
    </row>
    <row r="15" spans="1:11" x14ac:dyDescent="0.2">
      <c r="A15" s="1">
        <v>11</v>
      </c>
      <c r="B15" s="1" t="s">
        <v>77</v>
      </c>
      <c r="C15" s="1" t="s">
        <v>17</v>
      </c>
      <c r="D15" s="1" t="s">
        <v>18</v>
      </c>
      <c r="E15" s="1" t="s">
        <v>77</v>
      </c>
      <c r="F15" s="1" t="s">
        <v>77</v>
      </c>
      <c r="G15" s="4" t="s">
        <v>24</v>
      </c>
      <c r="H15" s="5" t="s">
        <v>22</v>
      </c>
      <c r="I15" s="5" t="s">
        <v>25</v>
      </c>
      <c r="J15" s="8"/>
      <c r="K15" s="6" t="s">
        <v>77</v>
      </c>
    </row>
    <row r="16" spans="1:11" x14ac:dyDescent="0.2">
      <c r="A16" s="1">
        <v>11</v>
      </c>
      <c r="B16" s="1" t="s">
        <v>77</v>
      </c>
      <c r="C16" s="1" t="s">
        <v>17</v>
      </c>
      <c r="D16" s="1" t="s">
        <v>18</v>
      </c>
      <c r="E16" s="1" t="s">
        <v>77</v>
      </c>
      <c r="F16" s="1" t="s">
        <v>77</v>
      </c>
      <c r="G16" s="4">
        <v>1011</v>
      </c>
      <c r="H16" s="5" t="s">
        <v>77</v>
      </c>
      <c r="I16" s="5" t="s">
        <v>26</v>
      </c>
      <c r="J16" s="8">
        <v>173297022</v>
      </c>
      <c r="K16" s="6" t="s">
        <v>27</v>
      </c>
    </row>
    <row r="17" spans="1:11" x14ac:dyDescent="0.2">
      <c r="A17" s="1">
        <v>11</v>
      </c>
      <c r="B17" s="1" t="s">
        <v>77</v>
      </c>
      <c r="C17" s="1" t="s">
        <v>17</v>
      </c>
      <c r="D17" s="1" t="s">
        <v>18</v>
      </c>
      <c r="E17" s="1" t="s">
        <v>77</v>
      </c>
      <c r="F17" s="1" t="s">
        <v>77</v>
      </c>
      <c r="G17" s="4">
        <v>1035</v>
      </c>
      <c r="H17" s="5" t="s">
        <v>77</v>
      </c>
      <c r="I17" s="5" t="s">
        <v>28</v>
      </c>
      <c r="J17" s="8">
        <v>-173297022</v>
      </c>
      <c r="K17" s="6" t="s">
        <v>27</v>
      </c>
    </row>
    <row r="18" spans="1:11" x14ac:dyDescent="0.2">
      <c r="A18" s="1">
        <v>11</v>
      </c>
      <c r="B18" s="1" t="s">
        <v>77</v>
      </c>
      <c r="C18" s="1" t="s">
        <v>17</v>
      </c>
      <c r="D18" s="1" t="s">
        <v>18</v>
      </c>
      <c r="E18" s="1" t="s">
        <v>77</v>
      </c>
      <c r="F18" s="1" t="s">
        <v>77</v>
      </c>
      <c r="G18" s="4">
        <v>1040</v>
      </c>
      <c r="H18" s="5">
        <v>1</v>
      </c>
      <c r="I18" s="5" t="s">
        <v>29</v>
      </c>
      <c r="J18" s="8"/>
      <c r="K18" s="6" t="s">
        <v>77</v>
      </c>
    </row>
    <row r="19" spans="1:11" x14ac:dyDescent="0.2">
      <c r="A19" s="1">
        <v>11</v>
      </c>
      <c r="B19" s="1" t="s">
        <v>77</v>
      </c>
      <c r="C19" s="1" t="s">
        <v>17</v>
      </c>
      <c r="D19" s="1" t="s">
        <v>18</v>
      </c>
      <c r="E19" s="1" t="s">
        <v>77</v>
      </c>
      <c r="F19" s="1" t="s">
        <v>77</v>
      </c>
      <c r="G19" s="4">
        <v>1040</v>
      </c>
      <c r="H19" s="5">
        <v>2</v>
      </c>
      <c r="I19" s="5" t="s">
        <v>29</v>
      </c>
      <c r="J19" s="8"/>
      <c r="K19" s="6" t="s">
        <v>77</v>
      </c>
    </row>
    <row r="20" spans="1:11" x14ac:dyDescent="0.2">
      <c r="A20" s="1">
        <v>11</v>
      </c>
      <c r="B20" s="1" t="s">
        <v>77</v>
      </c>
      <c r="C20" s="1" t="s">
        <v>17</v>
      </c>
      <c r="D20" s="1" t="s">
        <v>18</v>
      </c>
      <c r="E20" s="1" t="s">
        <v>77</v>
      </c>
      <c r="F20" s="1" t="s">
        <v>77</v>
      </c>
      <c r="G20" s="4">
        <v>1203</v>
      </c>
      <c r="H20" s="5">
        <v>1</v>
      </c>
      <c r="I20" s="5" t="s">
        <v>30</v>
      </c>
      <c r="J20" s="8">
        <v>828447602</v>
      </c>
      <c r="K20" s="6" t="s">
        <v>77</v>
      </c>
    </row>
    <row r="21" spans="1:11" x14ac:dyDescent="0.2">
      <c r="A21" s="1">
        <v>11</v>
      </c>
      <c r="B21" s="1" t="s">
        <v>77</v>
      </c>
      <c r="C21" s="1" t="s">
        <v>17</v>
      </c>
      <c r="D21" s="1" t="s">
        <v>18</v>
      </c>
      <c r="E21" s="1" t="s">
        <v>77</v>
      </c>
      <c r="F21" s="1" t="s">
        <v>77</v>
      </c>
      <c r="G21" s="4">
        <v>1203</v>
      </c>
      <c r="H21" s="5">
        <v>2</v>
      </c>
      <c r="I21" s="5" t="s">
        <v>30</v>
      </c>
      <c r="J21" s="8">
        <v>5239625945</v>
      </c>
      <c r="K21" s="6" t="s">
        <v>31</v>
      </c>
    </row>
    <row r="22" spans="1:11" x14ac:dyDescent="0.2">
      <c r="A22" s="1">
        <v>11</v>
      </c>
      <c r="B22" s="1" t="s">
        <v>77</v>
      </c>
      <c r="C22" s="1" t="s">
        <v>17</v>
      </c>
      <c r="D22" s="1" t="s">
        <v>18</v>
      </c>
      <c r="E22" s="1" t="s">
        <v>77</v>
      </c>
      <c r="F22" s="1" t="s">
        <v>77</v>
      </c>
      <c r="G22" s="4">
        <v>1203</v>
      </c>
      <c r="H22" s="5" t="s">
        <v>32</v>
      </c>
      <c r="I22" s="5" t="s">
        <v>33</v>
      </c>
      <c r="J22" s="8">
        <v>32687002</v>
      </c>
      <c r="K22" s="6" t="s">
        <v>34</v>
      </c>
    </row>
    <row r="23" spans="1:11" x14ac:dyDescent="0.2">
      <c r="A23" s="1">
        <v>11</v>
      </c>
      <c r="B23" s="1" t="s">
        <v>77</v>
      </c>
      <c r="C23" s="1" t="s">
        <v>17</v>
      </c>
      <c r="D23" s="1" t="s">
        <v>18</v>
      </c>
      <c r="E23" s="1" t="s">
        <v>77</v>
      </c>
      <c r="F23" s="1" t="s">
        <v>77</v>
      </c>
      <c r="G23" s="4">
        <v>1220</v>
      </c>
      <c r="H23" s="5" t="s">
        <v>77</v>
      </c>
      <c r="I23" s="5" t="s">
        <v>35</v>
      </c>
      <c r="J23" s="8"/>
      <c r="K23" s="6" t="s">
        <v>77</v>
      </c>
    </row>
    <row r="24" spans="1:11" x14ac:dyDescent="0.2">
      <c r="A24" s="1">
        <v>11</v>
      </c>
      <c r="B24" s="1" t="s">
        <v>77</v>
      </c>
      <c r="C24" s="1" t="s">
        <v>17</v>
      </c>
      <c r="D24" s="1" t="s">
        <v>18</v>
      </c>
      <c r="E24" s="1" t="s">
        <v>77</v>
      </c>
      <c r="F24" s="1" t="s">
        <v>77</v>
      </c>
      <c r="G24" s="4">
        <v>1221</v>
      </c>
      <c r="H24" s="5" t="s">
        <v>77</v>
      </c>
      <c r="I24" s="5" t="s">
        <v>36</v>
      </c>
      <c r="J24" s="8"/>
      <c r="K24" s="6" t="s">
        <v>77</v>
      </c>
    </row>
    <row r="25" spans="1:11" x14ac:dyDescent="0.2">
      <c r="A25" s="1">
        <v>11</v>
      </c>
      <c r="B25" s="1" t="s">
        <v>77</v>
      </c>
      <c r="C25" s="1" t="s">
        <v>17</v>
      </c>
      <c r="D25" s="1" t="s">
        <v>18</v>
      </c>
      <c r="E25" s="1" t="s">
        <v>77</v>
      </c>
      <c r="F25" s="1" t="s">
        <v>77</v>
      </c>
      <c r="G25" s="4">
        <v>1232</v>
      </c>
      <c r="H25" s="5" t="s">
        <v>77</v>
      </c>
      <c r="I25" s="5" t="s">
        <v>37</v>
      </c>
      <c r="J25" s="8"/>
      <c r="K25" s="6" t="s">
        <v>77</v>
      </c>
    </row>
    <row r="26" spans="1:11" x14ac:dyDescent="0.2">
      <c r="A26" s="1">
        <v>11</v>
      </c>
      <c r="B26" s="1" t="s">
        <v>77</v>
      </c>
      <c r="C26" s="1" t="s">
        <v>17</v>
      </c>
      <c r="D26" s="1" t="s">
        <v>18</v>
      </c>
      <c r="E26" s="1" t="s">
        <v>77</v>
      </c>
      <c r="F26" s="1" t="s">
        <v>77</v>
      </c>
      <c r="G26" s="4">
        <v>1232</v>
      </c>
      <c r="H26" s="5" t="s">
        <v>32</v>
      </c>
      <c r="I26" s="5" t="s">
        <v>37</v>
      </c>
      <c r="J26" s="8">
        <v>-47221513</v>
      </c>
      <c r="K26" s="6" t="s">
        <v>38</v>
      </c>
    </row>
    <row r="27" spans="1:11" ht="63.75" x14ac:dyDescent="0.2">
      <c r="A27" s="1">
        <v>11</v>
      </c>
      <c r="B27" s="1" t="s">
        <v>77</v>
      </c>
      <c r="C27" s="1" t="s">
        <v>17</v>
      </c>
      <c r="D27" s="1" t="s">
        <v>18</v>
      </c>
      <c r="E27" s="1" t="s">
        <v>77</v>
      </c>
      <c r="F27" s="1" t="s">
        <v>77</v>
      </c>
      <c r="G27" s="4">
        <v>1251</v>
      </c>
      <c r="H27" s="5" t="s">
        <v>77</v>
      </c>
      <c r="I27" s="5" t="s">
        <v>39</v>
      </c>
      <c r="J27" s="8">
        <v>-813913091</v>
      </c>
      <c r="K27" s="6" t="s">
        <v>40</v>
      </c>
    </row>
    <row r="28" spans="1:11" x14ac:dyDescent="0.2">
      <c r="A28" s="1">
        <v>11</v>
      </c>
      <c r="B28" s="1" t="s">
        <v>77</v>
      </c>
      <c r="C28" s="1" t="s">
        <v>17</v>
      </c>
      <c r="D28" s="1" t="s">
        <v>18</v>
      </c>
      <c r="E28" s="1" t="s">
        <v>77</v>
      </c>
      <c r="F28" s="1" t="s">
        <v>77</v>
      </c>
      <c r="G28" s="4">
        <v>1252</v>
      </c>
      <c r="H28" s="5" t="s">
        <v>77</v>
      </c>
      <c r="I28" s="5" t="s">
        <v>41</v>
      </c>
      <c r="J28" s="8">
        <v>-5239625945</v>
      </c>
      <c r="K28" s="6" t="s">
        <v>31</v>
      </c>
    </row>
    <row r="29" spans="1:11" x14ac:dyDescent="0.2">
      <c r="A29" s="10">
        <v>11</v>
      </c>
      <c r="B29" s="10" t="s">
        <v>77</v>
      </c>
      <c r="C29" s="10" t="s">
        <v>17</v>
      </c>
      <c r="D29" s="10" t="s">
        <v>18</v>
      </c>
      <c r="E29" s="10" t="s">
        <v>77</v>
      </c>
      <c r="F29" s="10" t="s">
        <v>77</v>
      </c>
      <c r="G29" s="11">
        <v>1920</v>
      </c>
      <c r="H29" s="11" t="s">
        <v>77</v>
      </c>
      <c r="I29" s="11" t="s">
        <v>42</v>
      </c>
      <c r="J29" s="12">
        <f>SUM(J16:J28)</f>
        <v>0</v>
      </c>
      <c r="K29" s="13" t="s">
        <v>77</v>
      </c>
    </row>
    <row r="30" spans="1:11" x14ac:dyDescent="0.2">
      <c r="A30" s="10">
        <v>11</v>
      </c>
      <c r="B30" s="10" t="s">
        <v>77</v>
      </c>
      <c r="C30" s="10" t="s">
        <v>17</v>
      </c>
      <c r="D30" s="10" t="s">
        <v>18</v>
      </c>
      <c r="E30" s="10" t="s">
        <v>77</v>
      </c>
      <c r="F30" s="10" t="s">
        <v>77</v>
      </c>
      <c r="G30" s="11">
        <v>6190</v>
      </c>
      <c r="H30" s="11" t="s">
        <v>77</v>
      </c>
      <c r="I30" s="11" t="s">
        <v>43</v>
      </c>
      <c r="J30" s="12">
        <f>IF(SUM(J16:J28)=0,0, "ERROR: Line 1920 &lt;&gt; Line 6190")</f>
        <v>0</v>
      </c>
      <c r="K30" s="13" t="s">
        <v>77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44</v>
      </c>
    </row>
    <row r="4" spans="1:2" x14ac:dyDescent="0.2">
      <c r="A4" s="1" t="s">
        <v>77</v>
      </c>
      <c r="B4" s="9" t="s">
        <v>77</v>
      </c>
    </row>
    <row r="5" spans="1:2" x14ac:dyDescent="0.2">
      <c r="A5" s="1" t="s">
        <v>77</v>
      </c>
      <c r="B5" s="9" t="s">
        <v>77</v>
      </c>
    </row>
    <row r="6" spans="1:2" x14ac:dyDescent="0.2">
      <c r="A6" s="1" t="s">
        <v>77</v>
      </c>
      <c r="B6" s="16" t="s">
        <v>45</v>
      </c>
    </row>
    <row r="7" spans="1:2" x14ac:dyDescent="0.2">
      <c r="A7" s="1" t="s">
        <v>77</v>
      </c>
      <c r="B7" s="9" t="s">
        <v>77</v>
      </c>
    </row>
    <row r="8" spans="1:2" x14ac:dyDescent="0.2">
      <c r="A8" s="1" t="s">
        <v>77</v>
      </c>
      <c r="B8" s="9" t="s">
        <v>77</v>
      </c>
    </row>
    <row r="9" spans="1:2" x14ac:dyDescent="0.2">
      <c r="A9" s="1" t="s">
        <v>77</v>
      </c>
      <c r="B9" s="16" t="s">
        <v>46</v>
      </c>
    </row>
    <row r="10" spans="1:2" x14ac:dyDescent="0.2">
      <c r="A10" s="1" t="s">
        <v>77</v>
      </c>
      <c r="B10" s="9" t="s">
        <v>77</v>
      </c>
    </row>
    <row r="11" spans="1:2" ht="114.75" x14ac:dyDescent="0.2">
      <c r="A11" s="14" t="s">
        <v>47</v>
      </c>
      <c r="B11" s="15" t="s">
        <v>48</v>
      </c>
    </row>
    <row r="12" spans="1:2" ht="89.25" x14ac:dyDescent="0.2">
      <c r="A12" s="14" t="s">
        <v>31</v>
      </c>
      <c r="B12" s="15" t="s">
        <v>49</v>
      </c>
    </row>
    <row r="13" spans="1:2" ht="38.25" x14ac:dyDescent="0.2">
      <c r="A13" s="14" t="s">
        <v>50</v>
      </c>
      <c r="B13" s="15" t="s">
        <v>51</v>
      </c>
    </row>
    <row r="14" spans="1:2" ht="25.5" x14ac:dyDescent="0.2">
      <c r="A14" s="14" t="s">
        <v>52</v>
      </c>
      <c r="B14" s="15" t="s">
        <v>53</v>
      </c>
    </row>
    <row r="15" spans="1:2" ht="25.5" x14ac:dyDescent="0.2">
      <c r="A15" s="14" t="s">
        <v>54</v>
      </c>
      <c r="B15" s="15" t="s">
        <v>55</v>
      </c>
    </row>
    <row r="16" spans="1:2" ht="63.75" x14ac:dyDescent="0.2">
      <c r="A16" s="14" t="s">
        <v>56</v>
      </c>
      <c r="B16" s="15" t="s">
        <v>57</v>
      </c>
    </row>
    <row r="17" spans="1:2" ht="63.75" x14ac:dyDescent="0.2">
      <c r="A17" s="14" t="s">
        <v>58</v>
      </c>
      <c r="B17" s="15" t="s">
        <v>59</v>
      </c>
    </row>
    <row r="18" spans="1:2" ht="76.5" x14ac:dyDescent="0.2">
      <c r="A18" s="14" t="s">
        <v>60</v>
      </c>
      <c r="B18" s="15" t="s">
        <v>61</v>
      </c>
    </row>
    <row r="19" spans="1:2" ht="63.75" x14ac:dyDescent="0.2">
      <c r="A19" s="14" t="s">
        <v>62</v>
      </c>
      <c r="B19" s="15" t="s">
        <v>63</v>
      </c>
    </row>
    <row r="20" spans="1:2" ht="89.25" x14ac:dyDescent="0.2">
      <c r="A20" s="14" t="s">
        <v>64</v>
      </c>
      <c r="B20" s="15" t="s">
        <v>65</v>
      </c>
    </row>
    <row r="21" spans="1:2" ht="153" x14ac:dyDescent="0.2">
      <c r="A21" s="14" t="s">
        <v>66</v>
      </c>
      <c r="B21" s="15" t="s">
        <v>67</v>
      </c>
    </row>
    <row r="22" spans="1:2" x14ac:dyDescent="0.2">
      <c r="A22" s="1" t="s">
        <v>77</v>
      </c>
      <c r="B22" s="9" t="s">
        <v>77</v>
      </c>
    </row>
    <row r="23" spans="1:2" x14ac:dyDescent="0.2">
      <c r="A23" s="20" t="s">
        <v>68</v>
      </c>
      <c r="B23" s="19" t="s">
        <v>77</v>
      </c>
    </row>
  </sheetData>
  <mergeCells count="1">
    <mergeCell ref="A23:B2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2023-09-19T11:19:13Z</dcterms:created>
  <dcterms:modified xsi:type="dcterms:W3CDTF">2023-09-19T15:19:14Z</dcterms:modified>
</cp:coreProperties>
</file>