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  <c r="J20" i="1"/>
  <c r="J18" i="1"/>
</calcChain>
</file>

<file path=xl/sharedStrings.xml><?xml version="1.0" encoding="utf-8"?>
<sst xmlns="http://schemas.openxmlformats.org/spreadsheetml/2006/main" count="329" uniqueCount="52">
  <si>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</si>
  <si>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</si>
  <si>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</si>
  <si>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</si>
  <si>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</si>
  <si>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</si>
  <si>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</si>
  <si>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</si>
  <si>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</si>
  <si>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</si>
  <si>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</si>
  <si>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</si>
  <si>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</si>
  <si>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</si>
  <si>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</si>
  <si>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</si>
  <si>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</si>
  <si>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/2023</t>
  </si>
  <si>
    <t>0038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</si>
  <si>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</si>
  <si>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</si>
  <si>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</si>
  <si>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</si>
  <si>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</si>
  <si>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</si>
  <si>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</si>
  <si>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</si>
  <si>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</si>
  <si>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</si>
  <si>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</si>
  <si>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TAFS: 11-0038 /X</t>
  </si>
  <si>
    <t>X</t>
  </si>
  <si>
    <t>E</t>
  </si>
  <si>
    <t>Expected - Unob Bal: Brought forward, October 1</t>
  </si>
  <si>
    <t>Unob Bal: Antic recov of prior year unpd/pd obl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</si>
  <si>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</si>
  <si>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</si>
  <si>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</si>
  <si>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</si>
  <si>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</si>
  <si>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</si>
  <si>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</si>
  <si>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</si>
  <si>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</si>
  <si>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</si>
  <si>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</si>
  <si>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03:01 PM</t>
  </si>
  <si>
    <t xml:space="preserve">TAF(s) Included: </t>
  </si>
  <si>
    <t xml:space="preserve">11-0038 \2023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</si>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</sst>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11</v>
      </c>
      <c r="B14" s="1" t="s">
        <v>51</v>
      </c>
      <c r="C14" s="1">
        <v>2023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11</v>
      </c>
      <c r="B15" s="1" t="s">
        <v>51</v>
      </c>
      <c r="C15" s="1">
        <v>2023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11</v>
      </c>
      <c r="B16" s="1" t="s">
        <v>51</v>
      </c>
      <c r="C16" s="1">
        <v>2023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11</v>
      </c>
      <c r="B17" s="1" t="s">
        <v>51</v>
      </c>
      <c r="C17" s="1">
        <v>2023</v>
      </c>
      <c r="D17" s="1" t="s">
        <v>18</v>
      </c>
      <c r="E17" s="1" t="s">
        <v>51</v>
      </c>
      <c r="F17" s="1" t="s">
        <v>51</v>
      </c>
      <c r="G17" s="4">
        <v>1740</v>
      </c>
      <c r="H17" s="5" t="s">
        <v>51</v>
      </c>
      <c r="I17" s="5" t="s">
        <v>26</v>
      </c>
      <c r="J17" s="8">
        <v>5000000</v>
      </c>
      <c r="K17" s="6" t="s">
        <v>51</v>
      </c>
    </row>
    <row r="18" spans="1:11" x14ac:dyDescent="0.2">
      <c r="A18" s="10">
        <v>11</v>
      </c>
      <c r="B18" s="10" t="s">
        <v>51</v>
      </c>
      <c r="C18" s="10">
        <v>2023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27</v>
      </c>
      <c r="J18" s="12">
        <f>SUM(J17:J17)</f>
        <v>5000000</v>
      </c>
      <c r="K18" s="13" t="s">
        <v>51</v>
      </c>
    </row>
    <row r="19" spans="1:11" x14ac:dyDescent="0.2">
      <c r="A19" s="1">
        <v>11</v>
      </c>
      <c r="B19" s="1" t="s">
        <v>51</v>
      </c>
      <c r="C19" s="1">
        <v>2023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28</v>
      </c>
      <c r="J19" s="8">
        <v>5000000</v>
      </c>
      <c r="K19" s="6" t="s">
        <v>51</v>
      </c>
    </row>
    <row r="20" spans="1:11" x14ac:dyDescent="0.2">
      <c r="A20" s="10">
        <v>11</v>
      </c>
      <c r="B20" s="10" t="s">
        <v>51</v>
      </c>
      <c r="C20" s="10">
        <v>2023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29</v>
      </c>
      <c r="J20" s="12">
        <f>IF(SUM(J17:J17)=SUM(J19:J19),SUM(J19:J19), "ERROR: Line 1920 &lt;&gt; Line 6190")</f>
        <v>5000000</v>
      </c>
      <c r="K20" s="13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5" t="s">
        <v>51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7" t="s">
        <v>30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5" t="s">
        <v>51</v>
      </c>
      <c r="J23" s="8"/>
      <c r="K23" s="6" t="s">
        <v>51</v>
      </c>
    </row>
    <row r="24" spans="1:11" x14ac:dyDescent="0.2">
      <c r="A24" s="1">
        <v>11</v>
      </c>
      <c r="B24" s="1" t="s">
        <v>51</v>
      </c>
      <c r="C24" s="1" t="s">
        <v>31</v>
      </c>
      <c r="D24" s="1" t="s">
        <v>18</v>
      </c>
      <c r="E24" s="1" t="s">
        <v>51</v>
      </c>
      <c r="F24" s="1" t="s">
        <v>51</v>
      </c>
      <c r="G24" s="4" t="s">
        <v>19</v>
      </c>
      <c r="H24" s="5">
        <v>1</v>
      </c>
      <c r="I24" s="5" t="s">
        <v>20</v>
      </c>
      <c r="J24" s="8"/>
      <c r="K24" s="6" t="s">
        <v>51</v>
      </c>
    </row>
    <row r="25" spans="1:11" x14ac:dyDescent="0.2">
      <c r="A25" s="1">
        <v>11</v>
      </c>
      <c r="B25" s="1" t="s">
        <v>51</v>
      </c>
      <c r="C25" s="1" t="s">
        <v>31</v>
      </c>
      <c r="D25" s="1" t="s">
        <v>18</v>
      </c>
      <c r="E25" s="1" t="s">
        <v>51</v>
      </c>
      <c r="F25" s="1" t="s">
        <v>51</v>
      </c>
      <c r="G25" s="4" t="s">
        <v>21</v>
      </c>
      <c r="H25" s="5" t="s">
        <v>22</v>
      </c>
      <c r="I25" s="5" t="s">
        <v>23</v>
      </c>
      <c r="J25" s="8"/>
      <c r="K25" s="6" t="s">
        <v>51</v>
      </c>
    </row>
    <row r="26" spans="1:11" x14ac:dyDescent="0.2">
      <c r="A26" s="1">
        <v>11</v>
      </c>
      <c r="B26" s="1" t="s">
        <v>51</v>
      </c>
      <c r="C26" s="1" t="s">
        <v>31</v>
      </c>
      <c r="D26" s="1" t="s">
        <v>18</v>
      </c>
      <c r="E26" s="1" t="s">
        <v>51</v>
      </c>
      <c r="F26" s="1" t="s">
        <v>51</v>
      </c>
      <c r="G26" s="4" t="s">
        <v>24</v>
      </c>
      <c r="H26" s="5" t="s">
        <v>22</v>
      </c>
      <c r="I26" s="5" t="s">
        <v>25</v>
      </c>
      <c r="J26" s="8"/>
      <c r="K26" s="6" t="s">
        <v>51</v>
      </c>
    </row>
    <row r="27" spans="1:11" x14ac:dyDescent="0.2">
      <c r="A27" s="1">
        <v>11</v>
      </c>
      <c r="B27" s="1" t="s">
        <v>51</v>
      </c>
      <c r="C27" s="1" t="s">
        <v>31</v>
      </c>
      <c r="D27" s="1" t="s">
        <v>18</v>
      </c>
      <c r="E27" s="1" t="s">
        <v>51</v>
      </c>
      <c r="F27" s="1" t="s">
        <v>51</v>
      </c>
      <c r="G27" s="4">
        <v>1000</v>
      </c>
      <c r="H27" s="5" t="s">
        <v>32</v>
      </c>
      <c r="I27" s="5" t="s">
        <v>33</v>
      </c>
      <c r="J27" s="8">
        <v>25945838</v>
      </c>
      <c r="K27" s="6" t="s">
        <v>51</v>
      </c>
    </row>
    <row r="28" spans="1:11" x14ac:dyDescent="0.2">
      <c r="A28" s="1">
        <v>11</v>
      </c>
      <c r="B28" s="1" t="s">
        <v>51</v>
      </c>
      <c r="C28" s="1" t="s">
        <v>31</v>
      </c>
      <c r="D28" s="1" t="s">
        <v>18</v>
      </c>
      <c r="E28" s="1" t="s">
        <v>51</v>
      </c>
      <c r="F28" s="1" t="s">
        <v>51</v>
      </c>
      <c r="G28" s="4">
        <v>1061</v>
      </c>
      <c r="H28" s="5" t="s">
        <v>51</v>
      </c>
      <c r="I28" s="5" t="s">
        <v>34</v>
      </c>
      <c r="J28" s="8">
        <v>1000000</v>
      </c>
      <c r="K28" s="6" t="s">
        <v>51</v>
      </c>
    </row>
    <row r="29" spans="1:11" x14ac:dyDescent="0.2">
      <c r="A29" s="10">
        <v>11</v>
      </c>
      <c r="B29" s="10" t="s">
        <v>51</v>
      </c>
      <c r="C29" s="10" t="s">
        <v>31</v>
      </c>
      <c r="D29" s="10" t="s">
        <v>18</v>
      </c>
      <c r="E29" s="10" t="s">
        <v>51</v>
      </c>
      <c r="F29" s="10" t="s">
        <v>51</v>
      </c>
      <c r="G29" s="11">
        <v>1920</v>
      </c>
      <c r="H29" s="11" t="s">
        <v>51</v>
      </c>
      <c r="I29" s="11" t="s">
        <v>27</v>
      </c>
      <c r="J29" s="12">
        <f>SUM(J27:J28)</f>
        <v>26945838</v>
      </c>
      <c r="K29" s="13" t="s">
        <v>51</v>
      </c>
    </row>
    <row r="30" spans="1:11" x14ac:dyDescent="0.2">
      <c r="A30" s="1">
        <v>11</v>
      </c>
      <c r="B30" s="1" t="s">
        <v>51</v>
      </c>
      <c r="C30" s="1" t="s">
        <v>31</v>
      </c>
      <c r="D30" s="1" t="s">
        <v>18</v>
      </c>
      <c r="E30" s="1" t="s">
        <v>51</v>
      </c>
      <c r="F30" s="1" t="s">
        <v>51</v>
      </c>
      <c r="G30" s="4">
        <v>6011</v>
      </c>
      <c r="H30" s="5" t="s">
        <v>51</v>
      </c>
      <c r="I30" s="5" t="s">
        <v>35</v>
      </c>
      <c r="J30" s="8">
        <v>22997895</v>
      </c>
      <c r="K30" s="6" t="s">
        <v>51</v>
      </c>
    </row>
    <row r="31" spans="1:11" x14ac:dyDescent="0.2">
      <c r="A31" s="1">
        <v>11</v>
      </c>
      <c r="B31" s="1" t="s">
        <v>51</v>
      </c>
      <c r="C31" s="1" t="s">
        <v>31</v>
      </c>
      <c r="D31" s="1" t="s">
        <v>18</v>
      </c>
      <c r="E31" s="1" t="s">
        <v>51</v>
      </c>
      <c r="F31" s="1" t="s">
        <v>51</v>
      </c>
      <c r="G31" s="4">
        <v>6012</v>
      </c>
      <c r="H31" s="5" t="s">
        <v>51</v>
      </c>
      <c r="I31" s="5" t="s">
        <v>36</v>
      </c>
      <c r="J31" s="8">
        <v>3947943</v>
      </c>
      <c r="K31" s="6" t="s">
        <v>51</v>
      </c>
    </row>
    <row r="32" spans="1:11" x14ac:dyDescent="0.2">
      <c r="A32" s="10">
        <v>11</v>
      </c>
      <c r="B32" s="10" t="s">
        <v>51</v>
      </c>
      <c r="C32" s="10" t="s">
        <v>31</v>
      </c>
      <c r="D32" s="10" t="s">
        <v>18</v>
      </c>
      <c r="E32" s="10" t="s">
        <v>51</v>
      </c>
      <c r="F32" s="10" t="s">
        <v>51</v>
      </c>
      <c r="G32" s="11">
        <v>6190</v>
      </c>
      <c r="H32" s="11" t="s">
        <v>51</v>
      </c>
      <c r="I32" s="11" t="s">
        <v>29</v>
      </c>
      <c r="J32" s="12">
        <f>IF(SUM(J27:J28)=SUM(J30:J31),SUM(J30:J31), "ERROR: Line 1920 &lt;&gt; Line 6190")</f>
        <v>26945838</v>
      </c>
      <c r="K3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2022-09-06T09:27:34Z</dcterms:created>
  <dcterms:modified xsi:type="dcterms:W3CDTF">2022-09-06T13:27:34Z</dcterms:modified>
</cp:coreProperties>
</file>