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19" i="1"/>
</calcChain>
</file>

<file path=xl/sharedStrings.xml><?xml version="1.0" encoding="utf-8"?>
<sst xmlns="http://schemas.openxmlformats.org/spreadsheetml/2006/main" count="462" uniqueCount="90">
  <si>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</si>
  <si>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</si>
  <si>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</si>
  <si>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</si>
  <si>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</si>
  <si>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</si>
  <si>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</si>
  <si>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</si>
  <si>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</si>
  <si>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</si>
  <si>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</si>
  <si>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</si>
  <si>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</si>
  <si>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</si>
  <si>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</si>
  <si>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</si>
  <si>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</si>
  <si>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</si>
  <si>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</si>
  <si>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</si>
  <si>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</si>
  <si>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2023-07-17</t>
  </si>
  <si>
    <t>RptCat</t>
  </si>
  <si>
    <t>NO</t>
  </si>
  <si>
    <t>Reporting Categories</t>
  </si>
  <si>
    <t>AdjAut</t>
  </si>
  <si>
    <t>Adjustment Authority provided</t>
  </si>
  <si>
    <t>BA: Mand: Borrowing authority</t>
  </si>
  <si>
    <t>B1, B2, B3, B4, B5,</t>
  </si>
  <si>
    <t>BA: Mand: Spending auth:Antic colls, reimbs, other</t>
  </si>
  <si>
    <t>Total budgetary resources avail (disc. and mand.)</t>
  </si>
  <si>
    <t>Project: Future Direct Loans</t>
  </si>
  <si>
    <t>A1</t>
  </si>
  <si>
    <t>Estimated Interest paid to Treasury</t>
  </si>
  <si>
    <t>Santa Clara Valley Water District - Safe and Clean</t>
  </si>
  <si>
    <t>City of Chattanooga</t>
  </si>
  <si>
    <t>City of Boise - Loan 1</t>
  </si>
  <si>
    <t>City of Boise - Loan 2</t>
  </si>
  <si>
    <t>New Jersey Infrastructure Bank</t>
  </si>
  <si>
    <t>City of Philadelphia</t>
  </si>
  <si>
    <t>Monterey One Water</t>
  </si>
  <si>
    <t>Santa Clara Valley Water Utility - Anderson Loan 1</t>
  </si>
  <si>
    <t>Santa Clara Valley Water Utility - Pacheco Loan 1</t>
  </si>
  <si>
    <t>Yucaipa Valley Water District - Loan 1</t>
  </si>
  <si>
    <t>Poseidon Resources - Carlsbad</t>
  </si>
  <si>
    <t>San Francisco Public Utilities Commission Loan 3</t>
  </si>
  <si>
    <t>San Buenaventura - Wastewater</t>
  </si>
  <si>
    <t>San Buenaventura - Water</t>
  </si>
  <si>
    <t>City of Wichita - Loan 2</t>
  </si>
  <si>
    <t>Chicago</t>
  </si>
  <si>
    <t>Santa Cruz - Loan 1</t>
  </si>
  <si>
    <t>WIFIA Downward Reestimate - Technical</t>
  </si>
  <si>
    <t>WIFIA Downward Reestimate - Interest</t>
  </si>
  <si>
    <t>Polk Regional Water Commission - Loan 1</t>
  </si>
  <si>
    <t>Polk Regional Water Commission - Loan 2</t>
  </si>
  <si>
    <t>Pittsburgh Water &amp; Sewer Authority - Loan 1</t>
  </si>
  <si>
    <t>San Bernardino Valley Municipal Water District</t>
  </si>
  <si>
    <t>Oregon City</t>
  </si>
  <si>
    <t>United Water Conservation District</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</si>
  <si>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</si>
  <si>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</si>
  <si>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</si>
  <si>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</si>
  <si>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</si>
  <si>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</si>
  <si>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</si>
  <si>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</si>
  <si>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</si>
  <si>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</si>
  <si>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P.L.117-103 provided a loan limit of $12,500,000,000 for FY 2022. P.L. 117-328 provided a loan limit of $12,500,000,000 for FY 2023. The cumulative loan limit for WIFIA is $66,069,000,000 for FY 2017, FY 2018, FY 2019, FY 2020, FY 2021, FY 2022 and FY 2023.</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</si>
  <si>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</si>
  <si>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</si>
  <si>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</si>
  <si>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</si>
  <si>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</si>
  <si>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$18,972,800 supports the Helix Water District with a subsidy rate of 0.35 percent with a subsidy cost of $66,404.80; $315,000,000 supports the Metro Water Services - Nashville with a subsidy rate 0.39 percent with a subsidy cost of $1,228,500.00. The actual obligation of the loan to the City of Pflugerville will occur in FY 2023. No changes are required on the program account for these loan transactions only entries on the direct loan financing account.</t>
  </si>
  <si>
    <t xml:space="preserve">B5 </t>
  </si>
  <si>
    <t>During FY 2023, EPA was authorized to use these resources for the following loans: $41,327,580.00 supports Santa Clara Valley Water District's Safe, Clean Water and Natural Flood Protection Program Loan 1 with a subsidy rate of 0.55 percent and a subsidy cost of $227,301.69; $186,080,000.00 supports the City of Chattanooga with a subsidy rate of 1.24 percent and a subsidy cost of $2,307,392.00; $263,903,041.00 supports the City of Boise Loan 1 with a subsidy rate of 0.35 percent and a subsidy cost of $923,660.64; $135,449,158.00 supports the city of Boise Loan 2 with a subsidy rate of 0.35 percent and a subsidy cost of $474,072.05; $500,000,000 supports the New Jersey Infrastructure Bank with a subsidy rate of 0.25 percent and a subsidy cost of $1,250,000.00; $19,828,124.00 supports the City of Philadelphia with a subsidy rate of 0.41 percent and a subsidy cost of $81,295.31; $76,664,252.00 supports the Monterey One Water with a subsidy rate of 0.54 percent and a subsidy cost of $413,986.96; $73,904,324.00 supports Santa Clara Valley Water Utility - Anderson Loan 1 with a subsidy rate of 0.59 percent and a subsidy cost of $436,035.51; $91,581,116.00 supports Santa Clara Valley Water Utility - Pacheco Loan 1 with a subsidy rate of 0.62 percent and a subsidy cost of $567,802.92; $81,411,193.00 supports the Yucaipa Valley Water District Loan 1 with a subsidy rate of 2.06 percent and a subsidy cost of $1,677,070.58; $168,571,405.00 supports Poseidon Resources - Carlsbad with a subsidy rate of 1.44 percent and a subsidy cost of $2,427,428.23; $369,335,021.00 supports San Francisco Public Utilities Commission Loan 3 with a subsidy rate of 0.42 percent and a subsidy cost of $1,551,207.09; $110,268,463.00 supports the City of San Buenaventura WaterPure - Wastewater project with a subsidy rate of 0.37 percent and a subsidy cost of $407,993.31; $63,609,074.00 supports the City of San Buenaventura WaterPure - Water project with a subsidy rate of 0.38 percent and a subsidy cost of $241,714.48; $191,481,121.00 supports the City of Wichita's Loan 2 with a subsidy rate of 0.50 percent and a subsidy cost of $957,405.61; $336,000,000.00 supports the City of Chicago with a subsidy rate of 0.82 percent and a subsidy cost of $2,755,200.00; $127,730,000.00 supports the City of Santa Cruz - Loan 1 with a subsidy rate of 1.35 percent and a subsidy cost of $1,724,355.00; $222,802,928.00 supports the Polk Regional Water Commission - Loan 1 with a subsidy rate of 1.21 percent and a subsidy cost of $2,695,915.43; $82,996,513.00 supports the Polk Regional Water Commission - Loan 2 with a subsidy rate of 1.22 percent and a subsidy cost of $1,012,557.46; $52,475,722.00 supports the Pittsburgh Water and Sewer Authority with a subsidy rate of 2.69 percent and a subsidy cost of $1,411,596.92; $69,818,796.00 supports the San Bernardino Valley Municipal Water District with a subsidy rate of 0.28 percent and a subsidy cost of $195,492.63; $16,311,537.00 supports Oregon City with a subsidy rate of 0.27 percent and a subsidy cost of $44,041.15; $13,594,645.00 supports United Water Conservation District with a subsidy rate of 0.48 percent and a subsidy cost of $65,254.30. No changes are required on the program account for these loan transactions, only entries on the direct loan financing account.</t>
  </si>
  <si>
    <t xml:space="preserve">B6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</si>
  <si>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117-328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</si>
  <si>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</si>
  <si>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</si>
  <si>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</si>
  <si>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</si>
  <si>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</si>
  <si>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</si>
  <si>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2023-07-26 10:44 AM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</si>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</sst>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7" t="s">
        <v>17</v>
      </c>
      <c r="J12" s="8"/>
      <c r="K12" s="6" t="s">
        <v>89</v>
      </c>
    </row>
    <row r="13" spans="1:11" x14ac:dyDescent="0.2">
      <c r="A13" s="1" t="s">
        <v>89</v>
      </c>
      <c r="B13" s="1" t="s">
        <v>89</v>
      </c>
      <c r="C13" s="1" t="s">
        <v>89</v>
      </c>
      <c r="D13" s="1" t="s">
        <v>89</v>
      </c>
      <c r="E13" s="1" t="s">
        <v>89</v>
      </c>
      <c r="F13" s="1" t="s">
        <v>89</v>
      </c>
      <c r="G13" s="4" t="s">
        <v>89</v>
      </c>
      <c r="H13" s="5" t="s">
        <v>89</v>
      </c>
      <c r="I13" s="5" t="s">
        <v>89</v>
      </c>
      <c r="J13" s="8"/>
      <c r="K13" s="6" t="s">
        <v>89</v>
      </c>
    </row>
    <row r="14" spans="1:11" x14ac:dyDescent="0.2">
      <c r="A14" s="1">
        <v>68</v>
      </c>
      <c r="B14" s="1" t="s">
        <v>89</v>
      </c>
      <c r="C14" s="1" t="s">
        <v>18</v>
      </c>
      <c r="D14" s="1" t="s">
        <v>19</v>
      </c>
      <c r="E14" s="1" t="s">
        <v>89</v>
      </c>
      <c r="F14" s="1" t="s">
        <v>89</v>
      </c>
      <c r="G14" s="4" t="s">
        <v>20</v>
      </c>
      <c r="H14" s="5">
        <v>15</v>
      </c>
      <c r="I14" s="5" t="s">
        <v>21</v>
      </c>
      <c r="J14" s="8"/>
      <c r="K14" s="6" t="s">
        <v>89</v>
      </c>
    </row>
    <row r="15" spans="1:11" x14ac:dyDescent="0.2">
      <c r="A15" s="1">
        <v>68</v>
      </c>
      <c r="B15" s="1" t="s">
        <v>89</v>
      </c>
      <c r="C15" s="1" t="s">
        <v>18</v>
      </c>
      <c r="D15" s="1" t="s">
        <v>19</v>
      </c>
      <c r="E15" s="1" t="s">
        <v>89</v>
      </c>
      <c r="F15" s="1" t="s">
        <v>89</v>
      </c>
      <c r="G15" s="4" t="s">
        <v>22</v>
      </c>
      <c r="H15" s="5" t="s">
        <v>23</v>
      </c>
      <c r="I15" s="5" t="s">
        <v>24</v>
      </c>
      <c r="J15" s="8"/>
      <c r="K15" s="6" t="s">
        <v>89</v>
      </c>
    </row>
    <row r="16" spans="1:11" x14ac:dyDescent="0.2">
      <c r="A16" s="1">
        <v>68</v>
      </c>
      <c r="B16" s="1" t="s">
        <v>89</v>
      </c>
      <c r="C16" s="1" t="s">
        <v>18</v>
      </c>
      <c r="D16" s="1" t="s">
        <v>19</v>
      </c>
      <c r="E16" s="1" t="s">
        <v>89</v>
      </c>
      <c r="F16" s="1" t="s">
        <v>89</v>
      </c>
      <c r="G16" s="4" t="s">
        <v>25</v>
      </c>
      <c r="H16" s="5" t="s">
        <v>23</v>
      </c>
      <c r="I16" s="5" t="s">
        <v>26</v>
      </c>
      <c r="J16" s="8"/>
      <c r="K16" s="6" t="s">
        <v>89</v>
      </c>
    </row>
    <row r="17" spans="1:11" ht="63.75" x14ac:dyDescent="0.2">
      <c r="A17" s="1">
        <v>68</v>
      </c>
      <c r="B17" s="1" t="s">
        <v>89</v>
      </c>
      <c r="C17" s="1" t="s">
        <v>18</v>
      </c>
      <c r="D17" s="1" t="s">
        <v>19</v>
      </c>
      <c r="E17" s="1" t="s">
        <v>89</v>
      </c>
      <c r="F17" s="1" t="s">
        <v>89</v>
      </c>
      <c r="G17" s="4">
        <v>1400</v>
      </c>
      <c r="H17" s="5" t="s">
        <v>89</v>
      </c>
      <c r="I17" s="5" t="s">
        <v>27</v>
      </c>
      <c r="J17" s="8">
        <v>6000000000</v>
      </c>
      <c r="K17" s="6" t="s">
        <v>28</v>
      </c>
    </row>
    <row r="18" spans="1:11" ht="63.75" x14ac:dyDescent="0.2">
      <c r="A18" s="1">
        <v>68</v>
      </c>
      <c r="B18" s="1" t="s">
        <v>89</v>
      </c>
      <c r="C18" s="1" t="s">
        <v>18</v>
      </c>
      <c r="D18" s="1" t="s">
        <v>19</v>
      </c>
      <c r="E18" s="1" t="s">
        <v>89</v>
      </c>
      <c r="F18" s="1" t="s">
        <v>89</v>
      </c>
      <c r="G18" s="4">
        <v>1840</v>
      </c>
      <c r="H18" s="5" t="s">
        <v>89</v>
      </c>
      <c r="I18" s="5" t="s">
        <v>29</v>
      </c>
      <c r="J18" s="8">
        <v>80000000</v>
      </c>
      <c r="K18" s="6" t="s">
        <v>28</v>
      </c>
    </row>
    <row r="19" spans="1:11" x14ac:dyDescent="0.2">
      <c r="A19" s="10">
        <v>68</v>
      </c>
      <c r="B19" s="10" t="s">
        <v>89</v>
      </c>
      <c r="C19" s="10" t="s">
        <v>18</v>
      </c>
      <c r="D19" s="10" t="s">
        <v>19</v>
      </c>
      <c r="E19" s="10" t="s">
        <v>89</v>
      </c>
      <c r="F19" s="10" t="s">
        <v>89</v>
      </c>
      <c r="G19" s="11">
        <v>1920</v>
      </c>
      <c r="H19" s="11" t="s">
        <v>89</v>
      </c>
      <c r="I19" s="11" t="s">
        <v>30</v>
      </c>
      <c r="J19" s="12">
        <f>SUM(J17:J18)</f>
        <v>6080000000</v>
      </c>
      <c r="K19" s="13" t="s">
        <v>89</v>
      </c>
    </row>
    <row r="20" spans="1:11" x14ac:dyDescent="0.2">
      <c r="A20" s="1">
        <v>68</v>
      </c>
      <c r="B20" s="1" t="s">
        <v>89</v>
      </c>
      <c r="C20" s="1" t="s">
        <v>18</v>
      </c>
      <c r="D20" s="1" t="s">
        <v>19</v>
      </c>
      <c r="E20" s="1" t="s">
        <v>89</v>
      </c>
      <c r="F20" s="1" t="s">
        <v>89</v>
      </c>
      <c r="G20" s="4">
        <v>6011</v>
      </c>
      <c r="H20" s="5" t="s">
        <v>89</v>
      </c>
      <c r="I20" s="5" t="s">
        <v>31</v>
      </c>
      <c r="J20" s="8">
        <v>2672771487</v>
      </c>
      <c r="K20" s="6" t="s">
        <v>32</v>
      </c>
    </row>
    <row r="21" spans="1:11" x14ac:dyDescent="0.2">
      <c r="A21" s="1">
        <v>68</v>
      </c>
      <c r="B21" s="1" t="s">
        <v>89</v>
      </c>
      <c r="C21" s="1" t="s">
        <v>18</v>
      </c>
      <c r="D21" s="1" t="s">
        <v>19</v>
      </c>
      <c r="E21" s="1" t="s">
        <v>89</v>
      </c>
      <c r="F21" s="1" t="s">
        <v>89</v>
      </c>
      <c r="G21" s="4">
        <v>6012</v>
      </c>
      <c r="H21" s="5" t="s">
        <v>89</v>
      </c>
      <c r="I21" s="5" t="s">
        <v>33</v>
      </c>
      <c r="J21" s="8">
        <v>60000000</v>
      </c>
      <c r="K21" s="6" t="s">
        <v>89</v>
      </c>
    </row>
    <row r="22" spans="1:11" x14ac:dyDescent="0.2">
      <c r="A22" s="1">
        <v>68</v>
      </c>
      <c r="B22" s="1" t="s">
        <v>89</v>
      </c>
      <c r="C22" s="1" t="s">
        <v>18</v>
      </c>
      <c r="D22" s="1" t="s">
        <v>19</v>
      </c>
      <c r="E22" s="1" t="s">
        <v>89</v>
      </c>
      <c r="F22" s="1" t="s">
        <v>89</v>
      </c>
      <c r="G22" s="4">
        <v>6013</v>
      </c>
      <c r="H22" s="5" t="s">
        <v>89</v>
      </c>
      <c r="I22" s="5" t="s">
        <v>34</v>
      </c>
      <c r="J22" s="8">
        <v>41327580</v>
      </c>
      <c r="K22" s="6" t="s">
        <v>89</v>
      </c>
    </row>
    <row r="23" spans="1:11" x14ac:dyDescent="0.2">
      <c r="A23" s="1">
        <v>68</v>
      </c>
      <c r="B23" s="1" t="s">
        <v>89</v>
      </c>
      <c r="C23" s="1" t="s">
        <v>18</v>
      </c>
      <c r="D23" s="1" t="s">
        <v>19</v>
      </c>
      <c r="E23" s="1" t="s">
        <v>89</v>
      </c>
      <c r="F23" s="1" t="s">
        <v>89</v>
      </c>
      <c r="G23" s="4">
        <v>6014</v>
      </c>
      <c r="H23" s="5" t="s">
        <v>89</v>
      </c>
      <c r="I23" s="5" t="s">
        <v>35</v>
      </c>
      <c r="J23" s="8">
        <v>186080000</v>
      </c>
      <c r="K23" s="6" t="s">
        <v>89</v>
      </c>
    </row>
    <row r="24" spans="1:11" x14ac:dyDescent="0.2">
      <c r="A24" s="1">
        <v>68</v>
      </c>
      <c r="B24" s="1" t="s">
        <v>89</v>
      </c>
      <c r="C24" s="1" t="s">
        <v>18</v>
      </c>
      <c r="D24" s="1" t="s">
        <v>19</v>
      </c>
      <c r="E24" s="1" t="s">
        <v>89</v>
      </c>
      <c r="F24" s="1" t="s">
        <v>89</v>
      </c>
      <c r="G24" s="4">
        <v>6015</v>
      </c>
      <c r="H24" s="5" t="s">
        <v>89</v>
      </c>
      <c r="I24" s="5" t="s">
        <v>36</v>
      </c>
      <c r="J24" s="8">
        <v>263903041</v>
      </c>
      <c r="K24" s="6" t="s">
        <v>89</v>
      </c>
    </row>
    <row r="25" spans="1:11" x14ac:dyDescent="0.2">
      <c r="A25" s="1">
        <v>68</v>
      </c>
      <c r="B25" s="1" t="s">
        <v>89</v>
      </c>
      <c r="C25" s="1" t="s">
        <v>18</v>
      </c>
      <c r="D25" s="1" t="s">
        <v>19</v>
      </c>
      <c r="E25" s="1" t="s">
        <v>89</v>
      </c>
      <c r="F25" s="1" t="s">
        <v>89</v>
      </c>
      <c r="G25" s="4">
        <v>6016</v>
      </c>
      <c r="H25" s="5" t="s">
        <v>89</v>
      </c>
      <c r="I25" s="5" t="s">
        <v>37</v>
      </c>
      <c r="J25" s="8">
        <v>135449158</v>
      </c>
      <c r="K25" s="6" t="s">
        <v>89</v>
      </c>
    </row>
    <row r="26" spans="1:11" x14ac:dyDescent="0.2">
      <c r="A26" s="1">
        <v>68</v>
      </c>
      <c r="B26" s="1" t="s">
        <v>89</v>
      </c>
      <c r="C26" s="1" t="s">
        <v>18</v>
      </c>
      <c r="D26" s="1" t="s">
        <v>19</v>
      </c>
      <c r="E26" s="1" t="s">
        <v>89</v>
      </c>
      <c r="F26" s="1" t="s">
        <v>89</v>
      </c>
      <c r="G26" s="4">
        <v>6017</v>
      </c>
      <c r="H26" s="5" t="s">
        <v>89</v>
      </c>
      <c r="I26" s="5" t="s">
        <v>38</v>
      </c>
      <c r="J26" s="8">
        <v>500000000</v>
      </c>
      <c r="K26" s="6" t="s">
        <v>89</v>
      </c>
    </row>
    <row r="27" spans="1:11" x14ac:dyDescent="0.2">
      <c r="A27" s="1">
        <v>68</v>
      </c>
      <c r="B27" s="1" t="s">
        <v>89</v>
      </c>
      <c r="C27" s="1" t="s">
        <v>18</v>
      </c>
      <c r="D27" s="1" t="s">
        <v>19</v>
      </c>
      <c r="E27" s="1" t="s">
        <v>89</v>
      </c>
      <c r="F27" s="1" t="s">
        <v>89</v>
      </c>
      <c r="G27" s="4">
        <v>6018</v>
      </c>
      <c r="H27" s="5" t="s">
        <v>89</v>
      </c>
      <c r="I27" s="5" t="s">
        <v>39</v>
      </c>
      <c r="J27" s="8">
        <v>19828124</v>
      </c>
      <c r="K27" s="6" t="s">
        <v>89</v>
      </c>
    </row>
    <row r="28" spans="1:11" x14ac:dyDescent="0.2">
      <c r="A28" s="1">
        <v>68</v>
      </c>
      <c r="B28" s="1" t="s">
        <v>89</v>
      </c>
      <c r="C28" s="1" t="s">
        <v>18</v>
      </c>
      <c r="D28" s="1" t="s">
        <v>19</v>
      </c>
      <c r="E28" s="1" t="s">
        <v>89</v>
      </c>
      <c r="F28" s="1" t="s">
        <v>89</v>
      </c>
      <c r="G28" s="4">
        <v>6019</v>
      </c>
      <c r="H28" s="5" t="s">
        <v>89</v>
      </c>
      <c r="I28" s="5" t="s">
        <v>40</v>
      </c>
      <c r="J28" s="8">
        <v>76664252</v>
      </c>
      <c r="K28" s="6" t="s">
        <v>89</v>
      </c>
    </row>
    <row r="29" spans="1:11" x14ac:dyDescent="0.2">
      <c r="A29" s="1">
        <v>68</v>
      </c>
      <c r="B29" s="1" t="s">
        <v>89</v>
      </c>
      <c r="C29" s="1" t="s">
        <v>18</v>
      </c>
      <c r="D29" s="1" t="s">
        <v>19</v>
      </c>
      <c r="E29" s="1" t="s">
        <v>89</v>
      </c>
      <c r="F29" s="1" t="s">
        <v>89</v>
      </c>
      <c r="G29" s="4">
        <v>6020</v>
      </c>
      <c r="H29" s="5" t="s">
        <v>89</v>
      </c>
      <c r="I29" s="5" t="s">
        <v>41</v>
      </c>
      <c r="J29" s="8">
        <v>73904324</v>
      </c>
      <c r="K29" s="6" t="s">
        <v>89</v>
      </c>
    </row>
    <row r="30" spans="1:11" x14ac:dyDescent="0.2">
      <c r="A30" s="1">
        <v>68</v>
      </c>
      <c r="B30" s="1" t="s">
        <v>89</v>
      </c>
      <c r="C30" s="1" t="s">
        <v>18</v>
      </c>
      <c r="D30" s="1" t="s">
        <v>19</v>
      </c>
      <c r="E30" s="1" t="s">
        <v>89</v>
      </c>
      <c r="F30" s="1" t="s">
        <v>89</v>
      </c>
      <c r="G30" s="4">
        <v>6021</v>
      </c>
      <c r="H30" s="5" t="s">
        <v>89</v>
      </c>
      <c r="I30" s="5" t="s">
        <v>42</v>
      </c>
      <c r="J30" s="8">
        <v>91581116</v>
      </c>
      <c r="K30" s="6" t="s">
        <v>89</v>
      </c>
    </row>
    <row r="31" spans="1:11" x14ac:dyDescent="0.2">
      <c r="A31" s="1">
        <v>68</v>
      </c>
      <c r="B31" s="1" t="s">
        <v>89</v>
      </c>
      <c r="C31" s="1" t="s">
        <v>18</v>
      </c>
      <c r="D31" s="1" t="s">
        <v>19</v>
      </c>
      <c r="E31" s="1" t="s">
        <v>89</v>
      </c>
      <c r="F31" s="1" t="s">
        <v>89</v>
      </c>
      <c r="G31" s="4">
        <v>6022</v>
      </c>
      <c r="H31" s="5" t="s">
        <v>89</v>
      </c>
      <c r="I31" s="5" t="s">
        <v>43</v>
      </c>
      <c r="J31" s="8">
        <v>81411193</v>
      </c>
      <c r="K31" s="6" t="s">
        <v>89</v>
      </c>
    </row>
    <row r="32" spans="1:11" x14ac:dyDescent="0.2">
      <c r="A32" s="1">
        <v>68</v>
      </c>
      <c r="B32" s="1" t="s">
        <v>89</v>
      </c>
      <c r="C32" s="1" t="s">
        <v>18</v>
      </c>
      <c r="D32" s="1" t="s">
        <v>19</v>
      </c>
      <c r="E32" s="1" t="s">
        <v>89</v>
      </c>
      <c r="F32" s="1" t="s">
        <v>89</v>
      </c>
      <c r="G32" s="4">
        <v>6023</v>
      </c>
      <c r="H32" s="5" t="s">
        <v>89</v>
      </c>
      <c r="I32" s="5" t="s">
        <v>44</v>
      </c>
      <c r="J32" s="8">
        <v>168571405</v>
      </c>
      <c r="K32" s="6" t="s">
        <v>89</v>
      </c>
    </row>
    <row r="33" spans="1:11" x14ac:dyDescent="0.2">
      <c r="A33" s="1">
        <v>68</v>
      </c>
      <c r="B33" s="1" t="s">
        <v>89</v>
      </c>
      <c r="C33" s="1" t="s">
        <v>18</v>
      </c>
      <c r="D33" s="1" t="s">
        <v>19</v>
      </c>
      <c r="E33" s="1" t="s">
        <v>89</v>
      </c>
      <c r="F33" s="1" t="s">
        <v>89</v>
      </c>
      <c r="G33" s="4">
        <v>6024</v>
      </c>
      <c r="H33" s="5" t="s">
        <v>89</v>
      </c>
      <c r="I33" s="5" t="s">
        <v>45</v>
      </c>
      <c r="J33" s="8">
        <v>369335021</v>
      </c>
      <c r="K33" s="6" t="s">
        <v>89</v>
      </c>
    </row>
    <row r="34" spans="1:11" x14ac:dyDescent="0.2">
      <c r="A34" s="1">
        <v>68</v>
      </c>
      <c r="B34" s="1" t="s">
        <v>89</v>
      </c>
      <c r="C34" s="1" t="s">
        <v>18</v>
      </c>
      <c r="D34" s="1" t="s">
        <v>19</v>
      </c>
      <c r="E34" s="1" t="s">
        <v>89</v>
      </c>
      <c r="F34" s="1" t="s">
        <v>89</v>
      </c>
      <c r="G34" s="4">
        <v>6025</v>
      </c>
      <c r="H34" s="5" t="s">
        <v>89</v>
      </c>
      <c r="I34" s="5" t="s">
        <v>46</v>
      </c>
      <c r="J34" s="8">
        <v>110268463</v>
      </c>
      <c r="K34" s="6" t="s">
        <v>89</v>
      </c>
    </row>
    <row r="35" spans="1:11" x14ac:dyDescent="0.2">
      <c r="A35" s="1">
        <v>68</v>
      </c>
      <c r="B35" s="1" t="s">
        <v>89</v>
      </c>
      <c r="C35" s="1" t="s">
        <v>18</v>
      </c>
      <c r="D35" s="1" t="s">
        <v>19</v>
      </c>
      <c r="E35" s="1" t="s">
        <v>89</v>
      </c>
      <c r="F35" s="1" t="s">
        <v>89</v>
      </c>
      <c r="G35" s="4">
        <v>6026</v>
      </c>
      <c r="H35" s="5" t="s">
        <v>89</v>
      </c>
      <c r="I35" s="5" t="s">
        <v>47</v>
      </c>
      <c r="J35" s="8">
        <v>63609074</v>
      </c>
      <c r="K35" s="6" t="s">
        <v>89</v>
      </c>
    </row>
    <row r="36" spans="1:11" x14ac:dyDescent="0.2">
      <c r="A36" s="1">
        <v>68</v>
      </c>
      <c r="B36" s="1" t="s">
        <v>89</v>
      </c>
      <c r="C36" s="1" t="s">
        <v>18</v>
      </c>
      <c r="D36" s="1" t="s">
        <v>19</v>
      </c>
      <c r="E36" s="1" t="s">
        <v>89</v>
      </c>
      <c r="F36" s="1" t="s">
        <v>89</v>
      </c>
      <c r="G36" s="4">
        <v>6027</v>
      </c>
      <c r="H36" s="5" t="s">
        <v>89</v>
      </c>
      <c r="I36" s="5" t="s">
        <v>48</v>
      </c>
      <c r="J36" s="8">
        <v>191481121</v>
      </c>
      <c r="K36" s="6" t="s">
        <v>89</v>
      </c>
    </row>
    <row r="37" spans="1:11" x14ac:dyDescent="0.2">
      <c r="A37" s="1">
        <v>68</v>
      </c>
      <c r="B37" s="1" t="s">
        <v>89</v>
      </c>
      <c r="C37" s="1" t="s">
        <v>18</v>
      </c>
      <c r="D37" s="1" t="s">
        <v>19</v>
      </c>
      <c r="E37" s="1" t="s">
        <v>89</v>
      </c>
      <c r="F37" s="1" t="s">
        <v>89</v>
      </c>
      <c r="G37" s="4">
        <v>6028</v>
      </c>
      <c r="H37" s="5" t="s">
        <v>89</v>
      </c>
      <c r="I37" s="5" t="s">
        <v>49</v>
      </c>
      <c r="J37" s="8">
        <v>336000000</v>
      </c>
      <c r="K37" s="6" t="s">
        <v>89</v>
      </c>
    </row>
    <row r="38" spans="1:11" x14ac:dyDescent="0.2">
      <c r="A38" s="1">
        <v>68</v>
      </c>
      <c r="B38" s="1" t="s">
        <v>89</v>
      </c>
      <c r="C38" s="1" t="s">
        <v>18</v>
      </c>
      <c r="D38" s="1" t="s">
        <v>19</v>
      </c>
      <c r="E38" s="1" t="s">
        <v>89</v>
      </c>
      <c r="F38" s="1" t="s">
        <v>89</v>
      </c>
      <c r="G38" s="4">
        <v>6029</v>
      </c>
      <c r="H38" s="5" t="s">
        <v>89</v>
      </c>
      <c r="I38" s="5" t="s">
        <v>50</v>
      </c>
      <c r="J38" s="8">
        <v>127730000</v>
      </c>
      <c r="K38" s="6" t="s">
        <v>89</v>
      </c>
    </row>
    <row r="39" spans="1:11" x14ac:dyDescent="0.2">
      <c r="A39" s="1">
        <v>68</v>
      </c>
      <c r="B39" s="1" t="s">
        <v>89</v>
      </c>
      <c r="C39" s="1" t="s">
        <v>18</v>
      </c>
      <c r="D39" s="1" t="s">
        <v>19</v>
      </c>
      <c r="E39" s="1" t="s">
        <v>89</v>
      </c>
      <c r="F39" s="1" t="s">
        <v>89</v>
      </c>
      <c r="G39" s="4">
        <v>6030</v>
      </c>
      <c r="H39" s="5" t="s">
        <v>89</v>
      </c>
      <c r="I39" s="5" t="s">
        <v>51</v>
      </c>
      <c r="J39" s="8">
        <v>51775099</v>
      </c>
      <c r="K39" s="6" t="s">
        <v>89</v>
      </c>
    </row>
    <row r="40" spans="1:11" x14ac:dyDescent="0.2">
      <c r="A40" s="1">
        <v>68</v>
      </c>
      <c r="B40" s="1" t="s">
        <v>89</v>
      </c>
      <c r="C40" s="1" t="s">
        <v>18</v>
      </c>
      <c r="D40" s="1" t="s">
        <v>19</v>
      </c>
      <c r="E40" s="1" t="s">
        <v>89</v>
      </c>
      <c r="F40" s="1" t="s">
        <v>89</v>
      </c>
      <c r="G40" s="4">
        <v>6031</v>
      </c>
      <c r="H40" s="5" t="s">
        <v>89</v>
      </c>
      <c r="I40" s="5" t="s">
        <v>52</v>
      </c>
      <c r="J40" s="8">
        <v>309401</v>
      </c>
      <c r="K40" s="6" t="s">
        <v>89</v>
      </c>
    </row>
    <row r="41" spans="1:11" x14ac:dyDescent="0.2">
      <c r="A41" s="1">
        <v>68</v>
      </c>
      <c r="B41" s="1" t="s">
        <v>89</v>
      </c>
      <c r="C41" s="1" t="s">
        <v>18</v>
      </c>
      <c r="D41" s="1" t="s">
        <v>19</v>
      </c>
      <c r="E41" s="1" t="s">
        <v>89</v>
      </c>
      <c r="F41" s="1" t="s">
        <v>89</v>
      </c>
      <c r="G41" s="4">
        <v>6032</v>
      </c>
      <c r="H41" s="5" t="s">
        <v>89</v>
      </c>
      <c r="I41" s="5" t="s">
        <v>53</v>
      </c>
      <c r="J41" s="8">
        <v>222802928</v>
      </c>
      <c r="K41" s="6" t="s">
        <v>89</v>
      </c>
    </row>
    <row r="42" spans="1:11" x14ac:dyDescent="0.2">
      <c r="A42" s="1">
        <v>68</v>
      </c>
      <c r="B42" s="1" t="s">
        <v>89</v>
      </c>
      <c r="C42" s="1" t="s">
        <v>18</v>
      </c>
      <c r="D42" s="1" t="s">
        <v>19</v>
      </c>
      <c r="E42" s="1" t="s">
        <v>89</v>
      </c>
      <c r="F42" s="1" t="s">
        <v>89</v>
      </c>
      <c r="G42" s="4">
        <v>6033</v>
      </c>
      <c r="H42" s="5" t="s">
        <v>89</v>
      </c>
      <c r="I42" s="5" t="s">
        <v>54</v>
      </c>
      <c r="J42" s="8">
        <v>82996513</v>
      </c>
      <c r="K42" s="6" t="s">
        <v>89</v>
      </c>
    </row>
    <row r="43" spans="1:11" x14ac:dyDescent="0.2">
      <c r="A43" s="1">
        <v>68</v>
      </c>
      <c r="B43" s="1" t="s">
        <v>89</v>
      </c>
      <c r="C43" s="1" t="s">
        <v>18</v>
      </c>
      <c r="D43" s="1" t="s">
        <v>19</v>
      </c>
      <c r="E43" s="1" t="s">
        <v>89</v>
      </c>
      <c r="F43" s="1" t="s">
        <v>89</v>
      </c>
      <c r="G43" s="4">
        <v>6034</v>
      </c>
      <c r="H43" s="5" t="s">
        <v>89</v>
      </c>
      <c r="I43" s="5" t="s">
        <v>55</v>
      </c>
      <c r="J43" s="8">
        <v>52475722</v>
      </c>
      <c r="K43" s="6" t="s">
        <v>89</v>
      </c>
    </row>
    <row r="44" spans="1:11" x14ac:dyDescent="0.2">
      <c r="A44" s="1">
        <v>68</v>
      </c>
      <c r="B44" s="1" t="s">
        <v>89</v>
      </c>
      <c r="C44" s="1" t="s">
        <v>18</v>
      </c>
      <c r="D44" s="1" t="s">
        <v>19</v>
      </c>
      <c r="E44" s="1" t="s">
        <v>89</v>
      </c>
      <c r="F44" s="1" t="s">
        <v>89</v>
      </c>
      <c r="G44" s="4">
        <v>6035</v>
      </c>
      <c r="H44" s="5" t="s">
        <v>89</v>
      </c>
      <c r="I44" s="5" t="s">
        <v>56</v>
      </c>
      <c r="J44" s="8">
        <v>69818796</v>
      </c>
      <c r="K44" s="6" t="s">
        <v>89</v>
      </c>
    </row>
    <row r="45" spans="1:11" x14ac:dyDescent="0.2">
      <c r="A45" s="1">
        <v>68</v>
      </c>
      <c r="B45" s="1" t="s">
        <v>89</v>
      </c>
      <c r="C45" s="1" t="s">
        <v>18</v>
      </c>
      <c r="D45" s="1" t="s">
        <v>19</v>
      </c>
      <c r="E45" s="1" t="s">
        <v>89</v>
      </c>
      <c r="F45" s="1" t="s">
        <v>89</v>
      </c>
      <c r="G45" s="4">
        <v>6036</v>
      </c>
      <c r="H45" s="5" t="s">
        <v>89</v>
      </c>
      <c r="I45" s="5" t="s">
        <v>57</v>
      </c>
      <c r="J45" s="8">
        <v>16311537</v>
      </c>
      <c r="K45" s="6" t="s">
        <v>89</v>
      </c>
    </row>
    <row r="46" spans="1:11" x14ac:dyDescent="0.2">
      <c r="A46" s="1">
        <v>68</v>
      </c>
      <c r="B46" s="1" t="s">
        <v>89</v>
      </c>
      <c r="C46" s="1" t="s">
        <v>18</v>
      </c>
      <c r="D46" s="1" t="s">
        <v>19</v>
      </c>
      <c r="E46" s="1" t="s">
        <v>89</v>
      </c>
      <c r="F46" s="1" t="s">
        <v>89</v>
      </c>
      <c r="G46" s="4">
        <v>6037</v>
      </c>
      <c r="H46" s="5" t="s">
        <v>89</v>
      </c>
      <c r="I46" s="5" t="s">
        <v>58</v>
      </c>
      <c r="J46" s="8">
        <v>13594645</v>
      </c>
      <c r="K46" s="6" t="s">
        <v>89</v>
      </c>
    </row>
    <row r="47" spans="1:11" x14ac:dyDescent="0.2">
      <c r="A47" s="10">
        <v>68</v>
      </c>
      <c r="B47" s="10" t="s">
        <v>89</v>
      </c>
      <c r="C47" s="10" t="s">
        <v>18</v>
      </c>
      <c r="D47" s="10" t="s">
        <v>19</v>
      </c>
      <c r="E47" s="10" t="s">
        <v>89</v>
      </c>
      <c r="F47" s="10" t="s">
        <v>89</v>
      </c>
      <c r="G47" s="11">
        <v>6190</v>
      </c>
      <c r="H47" s="11" t="s">
        <v>89</v>
      </c>
      <c r="I47" s="11" t="s">
        <v>59</v>
      </c>
      <c r="J47" s="12">
        <f>IF(SUM(J17:J18)=SUM(J20:J46),SUM(J20:J46), "ERROR: Line 1920 &lt;&gt; Line 6190")</f>
        <v>6080000000</v>
      </c>
      <c r="K47"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61</v>
      </c>
    </row>
    <row r="4" spans="1:2" x14ac:dyDescent="0.2">
      <c r="A4" s="1" t="s">
        <v>89</v>
      </c>
      <c r="B4" s="9" t="s">
        <v>89</v>
      </c>
    </row>
    <row r="5" spans="1:2" x14ac:dyDescent="0.2">
      <c r="A5" s="1" t="s">
        <v>89</v>
      </c>
      <c r="B5" s="9" t="s">
        <v>89</v>
      </c>
    </row>
    <row r="6" spans="1:2" x14ac:dyDescent="0.2">
      <c r="A6" s="1" t="s">
        <v>89</v>
      </c>
      <c r="B6" s="16" t="s">
        <v>62</v>
      </c>
    </row>
    <row r="7" spans="1:2" x14ac:dyDescent="0.2">
      <c r="A7" s="1" t="s">
        <v>89</v>
      </c>
      <c r="B7" s="9" t="s">
        <v>89</v>
      </c>
    </row>
    <row r="8" spans="1:2" ht="63.75" x14ac:dyDescent="0.2">
      <c r="A8" s="14" t="s">
        <v>63</v>
      </c>
      <c r="B8" s="15" t="s">
        <v>64</v>
      </c>
    </row>
    <row r="9" spans="1:2" ht="51" x14ac:dyDescent="0.2">
      <c r="A9" s="14" t="s">
        <v>65</v>
      </c>
      <c r="B9" s="15" t="s">
        <v>66</v>
      </c>
    </row>
    <row r="10" spans="1:2" x14ac:dyDescent="0.2">
      <c r="A10" s="1" t="s">
        <v>89</v>
      </c>
      <c r="B10" s="9" t="s">
        <v>89</v>
      </c>
    </row>
    <row r="11" spans="1:2" x14ac:dyDescent="0.2">
      <c r="A11" s="1" t="s">
        <v>89</v>
      </c>
      <c r="B11" s="16" t="s">
        <v>67</v>
      </c>
    </row>
    <row r="12" spans="1:2" x14ac:dyDescent="0.2">
      <c r="A12" s="1" t="s">
        <v>89</v>
      </c>
      <c r="B12" s="9" t="s">
        <v>89</v>
      </c>
    </row>
    <row r="13" spans="1:2" ht="102" x14ac:dyDescent="0.2">
      <c r="A13" s="14" t="s">
        <v>68</v>
      </c>
      <c r="B13" s="15" t="s">
        <v>69</v>
      </c>
    </row>
    <row r="14" spans="1:2" ht="409.5" x14ac:dyDescent="0.2">
      <c r="A14" s="14" t="s">
        <v>70</v>
      </c>
      <c r="B14" s="15" t="s">
        <v>71</v>
      </c>
    </row>
    <row r="15" spans="1:2" ht="409.5" x14ac:dyDescent="0.2">
      <c r="A15" s="14" t="s">
        <v>72</v>
      </c>
      <c r="B15" s="15" t="s">
        <v>73</v>
      </c>
    </row>
    <row r="16" spans="1:2" ht="409.5" x14ac:dyDescent="0.2">
      <c r="A16" s="14" t="s">
        <v>74</v>
      </c>
      <c r="B16" s="15" t="s">
        <v>75</v>
      </c>
    </row>
    <row r="17" spans="1:2" ht="369.75" x14ac:dyDescent="0.2">
      <c r="A17" s="14" t="s">
        <v>76</v>
      </c>
      <c r="B17" s="15" t="s">
        <v>77</v>
      </c>
    </row>
    <row r="18" spans="1:2" ht="63.75" x14ac:dyDescent="0.2">
      <c r="A18" s="14" t="s">
        <v>78</v>
      </c>
      <c r="B18" s="15" t="s">
        <v>79</v>
      </c>
    </row>
    <row r="19" spans="1:2" x14ac:dyDescent="0.2">
      <c r="A19" s="1" t="s">
        <v>89</v>
      </c>
      <c r="B19" s="9" t="s">
        <v>89</v>
      </c>
    </row>
    <row r="20" spans="1:2" x14ac:dyDescent="0.2">
      <c r="A20" s="20" t="s">
        <v>80</v>
      </c>
      <c r="B20" s="19" t="s">
        <v>89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2023-07-26T10:44:55Z</dcterms:created>
  <dcterms:modified xsi:type="dcterms:W3CDTF">2023-07-26T14:44:55Z</dcterms:modified>
</cp:coreProperties>
</file>