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19" i="1"/>
</calcChain>
</file>

<file path=xl/sharedStrings.xml><?xml version="1.0" encoding="utf-8"?>
<sst xmlns="http://schemas.openxmlformats.org/spreadsheetml/2006/main" count="382" uniqueCount="80">
  <si>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</si>
  <si>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</si>
  <si>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</si>
  <si>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</si>
  <si>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</si>
  <si>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</si>
  <si>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</si>
  <si>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</si>
  <si>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</si>
  <si>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</si>
  <si>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</si>
  <si>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</si>
  <si>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</si>
  <si>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</si>
  <si>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</si>
  <si>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</si>
  <si>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</si>
  <si>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</si>
  <si>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</si>
  <si>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</si>
  <si>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</si>
  <si>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2023-04-04</t>
  </si>
  <si>
    <t>RptCat</t>
  </si>
  <si>
    <t>NO</t>
  </si>
  <si>
    <t>Reporting Categories</t>
  </si>
  <si>
    <t>AdjAut</t>
  </si>
  <si>
    <t>Adjustment Authority provided</t>
  </si>
  <si>
    <t>BA: Mand: Borrowing authority</t>
  </si>
  <si>
    <t>B1, B2, B3, B4, B5,</t>
  </si>
  <si>
    <t>BA: Mand: Spending auth:Antic colls, reimbs, other</t>
  </si>
  <si>
    <t>Total budgetary resources avail (disc. and mand.)</t>
  </si>
  <si>
    <t>Project: Future Direct Loans</t>
  </si>
  <si>
    <t>A1</t>
  </si>
  <si>
    <t>Estimated Interest paid to Treasury</t>
  </si>
  <si>
    <t>Santa Clara Valley Water District - Safe and Clean</t>
  </si>
  <si>
    <t>City of Chattanooga</t>
  </si>
  <si>
    <t>City of Boise - Loan 1</t>
  </si>
  <si>
    <t>City of Boise - Loan 2</t>
  </si>
  <si>
    <t>New Jersey Infrastructure Bank</t>
  </si>
  <si>
    <t>City of Philadelphia</t>
  </si>
  <si>
    <t>Monterey One Water</t>
  </si>
  <si>
    <t>Santa Clara Valley Water Utility - Anderson Loan 1</t>
  </si>
  <si>
    <t>Santa Clara Valley Water Utility - Pacheco Loan 1</t>
  </si>
  <si>
    <t>Yucaipa Valley Water District - Loan 1</t>
  </si>
  <si>
    <t>Poseidon Resources - Carlsbad</t>
  </si>
  <si>
    <t>San Francisco Public Utilities Commission Loan 3</t>
  </si>
  <si>
    <t>San Buenaventura - Wastewater</t>
  </si>
  <si>
    <t>San Buenaventura - Water</t>
  </si>
  <si>
    <t>City of Wichita - Loan 2</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</si>
  <si>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</si>
  <si>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</si>
  <si>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</si>
  <si>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</si>
  <si>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</si>
  <si>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  Rationale: Footnote specifies when the funds are available for obligation pursuant to legal authority.</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</si>
  <si>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</si>
  <si>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 Rationale: An agency spend plan or other documentation is necessary to better understand how the agency intends to obligate some or all of the apportioned funds.</t>
  </si>
  <si>
    <t>Footnotes for Budgetary Resources</t>
  </si>
  <si>
    <t xml:space="preserve">B1 </t>
  </si>
  <si>
    <t>P.L. 114-254, Section 197(a) provided a loan limit of $2,073,000,000. P.L 115-31 added $976,000,000, for a total loan limit of $3,049,000,000 for FY 2017. P.L. 115-141 provided a loan limit of $610,000,000, and Section 430 (4) (c) of that same bill provided an additional $6,100,000,000, for a total loan limit of $6,710,000,000 for FY 2018. P.L. 116-6 provided a loan limit of $610,000,000, and Section 429 (c) of that same bill provided an additional $6,700,000,000, for a total loan limit of $7,310,000,000 for FY 2019. P.L. 116-94 provided a loan limit of $11,500,000,000 for FY 2020. P.L.116-260 provided a loan limit of $12,500,000,000 for FY 2021. P.L.117-103 provided a loan limit of $12,500,000,000 for FY 2022. The cumulative loan limit for WIFIA is $53,569,000,000 for FY 2017, FY 2018, FY 2019, FY 2020, FY 2021 and FY 2022.</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</si>
  <si>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</si>
  <si>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</si>
  <si>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</si>
  <si>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$424,241,220 supports Miami Dade County North District and Central District Wastewater Treatment Plant Ocean Outfall Legislation Projects with a subsidy rate of 2.08 percent and a subsidy cost of $8,824,217; and $476,581,587 supports the Hampton Roads Sanitary District SWIFT Tranche II with a subsidy rate of 1.19% and a subsidy cost of $5,671,321.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</si>
  <si>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</si>
  <si>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$81,215,031 supports Sacramento County with a subsidy rate of 0.46 percent with a subsidy cost of $373,589 in budget authority; $22,883,000 supports Erie County with a subsidy rate of 0.26 percent with a subsidy cost of $59,496 in budget authority; $41,615,374 supports Milwaukee Metropolitan Sewerage District with a subsidy rate of 0.30 percent with a subsidy cost of $124,846 in budget authority; $249,660,876 supports Union Sanitary District with a subsidy rate of 0.50 percent with a subsidy cost of $1,248,304 in budget authority; $27,381,175 supports Medford Water Commission - Phase 1 with a subsidy rate of 0.43 percent with a subsidy cost of $117,739.05; $69,407,135 supports Medford Water Commission - Phase 2 with a subsidy rate of 0.36 percent with a subsidy cost of $249,865.69; $30,419,935 supports Rockwood Water People's Utility District with subsidy rate of 0.44 percent with a subsidy cost of $133,848; $120,000,000 supports Inland Empire Utilities Agency 2 with a subsidy rate of 1.17 percent with a subsidy cost of $1,404,000; $87,465,000 supports the City of Joliet Master Agreement - Alternative Water Supply Program - Phase 1 with a subsidy rate of 0.94 percent with a subsidy cost of $822,171; $220,989,947 supports the City of Joliet Master Agreement - Alternative Water Supply Program - Phase 2 with a subsidy rate of 0.87 percent with a subsidy cost of $1,922,613; $34,078,873 supports the City of Gresham with a subsidy of 0.44 percent with a subsidy cost of $149,947; $21,584,500 supports the City of Englewood - Sewer with a subsidy rate of 0.42 percent with a subsidy cost of $90,655; $38,416,490 supports the City of Englewood - Water with a subsidy rate of 0.43 percent with a subsidy cost of $165,191; $284,175,135 supports Dekalb County 2 with a subsidy rate of 0.38 percent with a subsidy cost of $1,079,866; $281,260,000 supports Johnson County with a subsidy rate of 0.30 percent with a subsidy cost of $843,780; $75,000,000 supports Howard County with a subsidy rate of 0.25 percent with a subsidy cost of $187,500; $78,244,922 supports the City of Oceanside - Sewer with a subsidy rate of 0.32 percent with a subsidy cost of $250,384; $441,169,005 supports the Los Angeles County Sanitation Districts with a subsidy rate of 0.28 percent with a subsidy cost of $1,235,273; $48,265,202 supports the City of Oxnard with a subsidy rate of 0.89 percent with a subsidy cost of $429,560; $52,049,683 supports the City of Pflugerville with a subsidy rate of 0.49 percent with a subsidy cost of $255,043.45; $55,499,228 supports the Narragansett Bay Commission Loan 3 with a subsidy rate of 0.51 percent with a subsidy cost of $283,046.06; $225,110,226 supports the San Diego - Stormwater with a subsidy rate of 0.53 percent with a subsidy cost of $1,193,084.20; $18,972,800 supports the Helix Water District with a subsidy rate of 0.35 percent with a subsidy cost of $66,404.80; $315,000,000 supports the Metro Water Services - Nashville with a subsidy rate 0.39 percent with a subsidy cost of $1,228,500.00. The actual obligation of the loan to the City of Pflugerville will occur in FY 2023. No changes are required on the program account for these loan transactions only entries on the direct loan financing account.</t>
  </si>
  <si>
    <t xml:space="preserve">B5 </t>
  </si>
  <si>
    <t>During FY 2023, EPA was authorized to use these resources for the following loans: $41,327,580.00 supports Santa Clara Valley Water District's Safe, Clean Water and Natural Flood Protection Program Loan 1 with a subsidy rate of 0.55 percent and a subsidy cost of $227,301.69; $186,080,000.00 supports the City of Chattanooga with a subsidy rate of 1.24 percent and a subsidy cost of $2,307,392.00; $263,903,041.00 supports the City of Boise Loan 1 with a subsidy rate of 0.35 percent and a subsidy cost of $923,660.64; $135,449,158.00 supports the city of Boise Loan 2 with a subsidy rate of 0.35 percent and a subsidy cost of $474,072.05; $500,000,000 supports the New Jersey Infrastructure Bank with a subsidy rate of 0.25 percent and a subsidy cost of $1,250,000.00; $19,828,124.00 supports the City of Philadelphia with a subsidy rate of 0.41 percent and a subsidy cost of $81,295.31; $76,664,252.00 supports the Monterey One Water with a subsidy rate of 0.54 percent and a subsidy cost of $413,986.96; $73,904,324.00 supports Santa Clara Valley Water Utility - Anderson Loan 1 with a subsidy rate of 0.59 percent and a subsidy cost of $436,035.51; $91,581,116.00 supports Santa Clara Valley Water Utility - Pacheco Loan 1 with a subsidy rate of 0.62 percent and a subsidy cost of $567,802.92; $81,411,193.00 supports the Yucaipa Valley Water District Loan 1 with a subsidy rate of 2.06 percent and a subsidy cost of $1,677,070.58; $168,571,405.00 supports Poseidon Resources - Carlsbad with a subsidy rate of 1.44 percent and a subsidy cost of $2,427,428.23; $369,335,021.00 supports San Francisco Public Utilities Commission Loan 3 with a subsidy rate of 0.42 percent and a subsidy cost of $1,551,207.09; $110,268,463.00 supports the City of San Buenaventura WaterPure - Wastewater project with a subsidy rate of 0.37 percent and a subsidy cost of $407,993.31; $63,609,074.00 supports the City of San Buenaventura WaterPure - Water project with a subsidy rate of 0.38 percent and a subsidy cost of $241,714.48; $191,481,121.00 supports the City of Wichita's Loan 2 with a subsidy rate of 0.50 percent and a subsidy cost of $957,405.61. No changes are required on the program account for these loan transactions, only entries on the direct loan financing account.</t>
  </si>
  <si>
    <t xml:space="preserve">B6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</si>
  <si>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</si>
  <si>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</si>
  <si>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</si>
  <si>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</si>
  <si>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</si>
  <si>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</si>
  <si>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</si>
  <si>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2023-04-10 10:51 AM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</si>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</sst>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7" t="s">
        <v>17</v>
      </c>
      <c r="J12" s="8"/>
      <c r="K12" s="6" t="s">
        <v>79</v>
      </c>
    </row>
    <row r="13" spans="1:11" x14ac:dyDescent="0.2">
      <c r="A13" s="1" t="s">
        <v>79</v>
      </c>
      <c r="B13" s="1" t="s">
        <v>79</v>
      </c>
      <c r="C13" s="1" t="s">
        <v>79</v>
      </c>
      <c r="D13" s="1" t="s">
        <v>79</v>
      </c>
      <c r="E13" s="1" t="s">
        <v>79</v>
      </c>
      <c r="F13" s="1" t="s">
        <v>79</v>
      </c>
      <c r="G13" s="4" t="s">
        <v>79</v>
      </c>
      <c r="H13" s="5" t="s">
        <v>79</v>
      </c>
      <c r="I13" s="5" t="s">
        <v>79</v>
      </c>
      <c r="J13" s="8"/>
      <c r="K13" s="6" t="s">
        <v>79</v>
      </c>
    </row>
    <row r="14" spans="1:11" x14ac:dyDescent="0.2">
      <c r="A14" s="1">
        <v>68</v>
      </c>
      <c r="B14" s="1" t="s">
        <v>79</v>
      </c>
      <c r="C14" s="1" t="s">
        <v>18</v>
      </c>
      <c r="D14" s="1" t="s">
        <v>19</v>
      </c>
      <c r="E14" s="1" t="s">
        <v>79</v>
      </c>
      <c r="F14" s="1" t="s">
        <v>79</v>
      </c>
      <c r="G14" s="4" t="s">
        <v>20</v>
      </c>
      <c r="H14" s="5">
        <v>11</v>
      </c>
      <c r="I14" s="5" t="s">
        <v>21</v>
      </c>
      <c r="J14" s="8"/>
      <c r="K14" s="6" t="s">
        <v>79</v>
      </c>
    </row>
    <row r="15" spans="1:11" x14ac:dyDescent="0.2">
      <c r="A15" s="1">
        <v>68</v>
      </c>
      <c r="B15" s="1" t="s">
        <v>79</v>
      </c>
      <c r="C15" s="1" t="s">
        <v>18</v>
      </c>
      <c r="D15" s="1" t="s">
        <v>19</v>
      </c>
      <c r="E15" s="1" t="s">
        <v>79</v>
      </c>
      <c r="F15" s="1" t="s">
        <v>79</v>
      </c>
      <c r="G15" s="4" t="s">
        <v>22</v>
      </c>
      <c r="H15" s="5" t="s">
        <v>23</v>
      </c>
      <c r="I15" s="5" t="s">
        <v>24</v>
      </c>
      <c r="J15" s="8"/>
      <c r="K15" s="6" t="s">
        <v>79</v>
      </c>
    </row>
    <row r="16" spans="1:11" x14ac:dyDescent="0.2">
      <c r="A16" s="1">
        <v>68</v>
      </c>
      <c r="B16" s="1" t="s">
        <v>79</v>
      </c>
      <c r="C16" s="1" t="s">
        <v>18</v>
      </c>
      <c r="D16" s="1" t="s">
        <v>19</v>
      </c>
      <c r="E16" s="1" t="s">
        <v>79</v>
      </c>
      <c r="F16" s="1" t="s">
        <v>79</v>
      </c>
      <c r="G16" s="4" t="s">
        <v>25</v>
      </c>
      <c r="H16" s="5" t="s">
        <v>23</v>
      </c>
      <c r="I16" s="5" t="s">
        <v>26</v>
      </c>
      <c r="J16" s="8"/>
      <c r="K16" s="6" t="s">
        <v>79</v>
      </c>
    </row>
    <row r="17" spans="1:11" ht="63.75" x14ac:dyDescent="0.2">
      <c r="A17" s="1">
        <v>68</v>
      </c>
      <c r="B17" s="1" t="s">
        <v>79</v>
      </c>
      <c r="C17" s="1" t="s">
        <v>18</v>
      </c>
      <c r="D17" s="1" t="s">
        <v>19</v>
      </c>
      <c r="E17" s="1" t="s">
        <v>79</v>
      </c>
      <c r="F17" s="1" t="s">
        <v>79</v>
      </c>
      <c r="G17" s="4">
        <v>1400</v>
      </c>
      <c r="H17" s="5" t="s">
        <v>79</v>
      </c>
      <c r="I17" s="5" t="s">
        <v>27</v>
      </c>
      <c r="J17" s="8">
        <v>3000000000</v>
      </c>
      <c r="K17" s="6" t="s">
        <v>28</v>
      </c>
    </row>
    <row r="18" spans="1:11" ht="63.75" x14ac:dyDescent="0.2">
      <c r="A18" s="1">
        <v>68</v>
      </c>
      <c r="B18" s="1" t="s">
        <v>79</v>
      </c>
      <c r="C18" s="1" t="s">
        <v>18</v>
      </c>
      <c r="D18" s="1" t="s">
        <v>19</v>
      </c>
      <c r="E18" s="1" t="s">
        <v>79</v>
      </c>
      <c r="F18" s="1" t="s">
        <v>79</v>
      </c>
      <c r="G18" s="4">
        <v>1840</v>
      </c>
      <c r="H18" s="5" t="s">
        <v>79</v>
      </c>
      <c r="I18" s="5" t="s">
        <v>29</v>
      </c>
      <c r="J18" s="8">
        <v>80000000</v>
      </c>
      <c r="K18" s="6" t="s">
        <v>28</v>
      </c>
    </row>
    <row r="19" spans="1:11" x14ac:dyDescent="0.2">
      <c r="A19" s="10">
        <v>68</v>
      </c>
      <c r="B19" s="10" t="s">
        <v>79</v>
      </c>
      <c r="C19" s="10" t="s">
        <v>18</v>
      </c>
      <c r="D19" s="10" t="s">
        <v>19</v>
      </c>
      <c r="E19" s="10" t="s">
        <v>79</v>
      </c>
      <c r="F19" s="10" t="s">
        <v>79</v>
      </c>
      <c r="G19" s="11">
        <v>1920</v>
      </c>
      <c r="H19" s="11" t="s">
        <v>79</v>
      </c>
      <c r="I19" s="11" t="s">
        <v>30</v>
      </c>
      <c r="J19" s="12">
        <f>SUM(J17:J18)</f>
        <v>3080000000</v>
      </c>
      <c r="K19" s="13" t="s">
        <v>79</v>
      </c>
    </row>
    <row r="20" spans="1:11" x14ac:dyDescent="0.2">
      <c r="A20" s="1">
        <v>68</v>
      </c>
      <c r="B20" s="1" t="s">
        <v>79</v>
      </c>
      <c r="C20" s="1" t="s">
        <v>18</v>
      </c>
      <c r="D20" s="1" t="s">
        <v>19</v>
      </c>
      <c r="E20" s="1" t="s">
        <v>79</v>
      </c>
      <c r="F20" s="1" t="s">
        <v>79</v>
      </c>
      <c r="G20" s="4">
        <v>6011</v>
      </c>
      <c r="H20" s="5" t="s">
        <v>79</v>
      </c>
      <c r="I20" s="5" t="s">
        <v>31</v>
      </c>
      <c r="J20" s="8">
        <v>646586128</v>
      </c>
      <c r="K20" s="6" t="s">
        <v>32</v>
      </c>
    </row>
    <row r="21" spans="1:11" x14ac:dyDescent="0.2">
      <c r="A21" s="1">
        <v>68</v>
      </c>
      <c r="B21" s="1" t="s">
        <v>79</v>
      </c>
      <c r="C21" s="1" t="s">
        <v>18</v>
      </c>
      <c r="D21" s="1" t="s">
        <v>19</v>
      </c>
      <c r="E21" s="1" t="s">
        <v>79</v>
      </c>
      <c r="F21" s="1" t="s">
        <v>79</v>
      </c>
      <c r="G21" s="4">
        <v>6012</v>
      </c>
      <c r="H21" s="5" t="s">
        <v>79</v>
      </c>
      <c r="I21" s="5" t="s">
        <v>33</v>
      </c>
      <c r="J21" s="8">
        <v>60000000</v>
      </c>
      <c r="K21" s="6" t="s">
        <v>79</v>
      </c>
    </row>
    <row r="22" spans="1:11" x14ac:dyDescent="0.2">
      <c r="A22" s="1">
        <v>68</v>
      </c>
      <c r="B22" s="1" t="s">
        <v>79</v>
      </c>
      <c r="C22" s="1" t="s">
        <v>18</v>
      </c>
      <c r="D22" s="1" t="s">
        <v>19</v>
      </c>
      <c r="E22" s="1" t="s">
        <v>79</v>
      </c>
      <c r="F22" s="1" t="s">
        <v>79</v>
      </c>
      <c r="G22" s="4">
        <v>6013</v>
      </c>
      <c r="H22" s="5" t="s">
        <v>79</v>
      </c>
      <c r="I22" s="5" t="s">
        <v>34</v>
      </c>
      <c r="J22" s="8">
        <v>41327580</v>
      </c>
      <c r="K22" s="6" t="s">
        <v>79</v>
      </c>
    </row>
    <row r="23" spans="1:11" x14ac:dyDescent="0.2">
      <c r="A23" s="1">
        <v>68</v>
      </c>
      <c r="B23" s="1" t="s">
        <v>79</v>
      </c>
      <c r="C23" s="1" t="s">
        <v>18</v>
      </c>
      <c r="D23" s="1" t="s">
        <v>19</v>
      </c>
      <c r="E23" s="1" t="s">
        <v>79</v>
      </c>
      <c r="F23" s="1" t="s">
        <v>79</v>
      </c>
      <c r="G23" s="4">
        <v>6014</v>
      </c>
      <c r="H23" s="5" t="s">
        <v>79</v>
      </c>
      <c r="I23" s="5" t="s">
        <v>35</v>
      </c>
      <c r="J23" s="8">
        <v>186080000</v>
      </c>
      <c r="K23" s="6" t="s">
        <v>79</v>
      </c>
    </row>
    <row r="24" spans="1:11" x14ac:dyDescent="0.2">
      <c r="A24" s="1">
        <v>68</v>
      </c>
      <c r="B24" s="1" t="s">
        <v>79</v>
      </c>
      <c r="C24" s="1" t="s">
        <v>18</v>
      </c>
      <c r="D24" s="1" t="s">
        <v>19</v>
      </c>
      <c r="E24" s="1" t="s">
        <v>79</v>
      </c>
      <c r="F24" s="1" t="s">
        <v>79</v>
      </c>
      <c r="G24" s="4">
        <v>6015</v>
      </c>
      <c r="H24" s="5" t="s">
        <v>79</v>
      </c>
      <c r="I24" s="5" t="s">
        <v>36</v>
      </c>
      <c r="J24" s="8">
        <v>263903041</v>
      </c>
      <c r="K24" s="6" t="s">
        <v>79</v>
      </c>
    </row>
    <row r="25" spans="1:11" x14ac:dyDescent="0.2">
      <c r="A25" s="1">
        <v>68</v>
      </c>
      <c r="B25" s="1" t="s">
        <v>79</v>
      </c>
      <c r="C25" s="1" t="s">
        <v>18</v>
      </c>
      <c r="D25" s="1" t="s">
        <v>19</v>
      </c>
      <c r="E25" s="1" t="s">
        <v>79</v>
      </c>
      <c r="F25" s="1" t="s">
        <v>79</v>
      </c>
      <c r="G25" s="4">
        <v>6016</v>
      </c>
      <c r="H25" s="5" t="s">
        <v>79</v>
      </c>
      <c r="I25" s="5" t="s">
        <v>37</v>
      </c>
      <c r="J25" s="8">
        <v>135449158</v>
      </c>
      <c r="K25" s="6" t="s">
        <v>79</v>
      </c>
    </row>
    <row r="26" spans="1:11" x14ac:dyDescent="0.2">
      <c r="A26" s="1">
        <v>68</v>
      </c>
      <c r="B26" s="1" t="s">
        <v>79</v>
      </c>
      <c r="C26" s="1" t="s">
        <v>18</v>
      </c>
      <c r="D26" s="1" t="s">
        <v>19</v>
      </c>
      <c r="E26" s="1" t="s">
        <v>79</v>
      </c>
      <c r="F26" s="1" t="s">
        <v>79</v>
      </c>
      <c r="G26" s="4">
        <v>6017</v>
      </c>
      <c r="H26" s="5" t="s">
        <v>79</v>
      </c>
      <c r="I26" s="5" t="s">
        <v>38</v>
      </c>
      <c r="J26" s="8">
        <v>500000000</v>
      </c>
      <c r="K26" s="6" t="s">
        <v>79</v>
      </c>
    </row>
    <row r="27" spans="1:11" x14ac:dyDescent="0.2">
      <c r="A27" s="1">
        <v>68</v>
      </c>
      <c r="B27" s="1" t="s">
        <v>79</v>
      </c>
      <c r="C27" s="1" t="s">
        <v>18</v>
      </c>
      <c r="D27" s="1" t="s">
        <v>19</v>
      </c>
      <c r="E27" s="1" t="s">
        <v>79</v>
      </c>
      <c r="F27" s="1" t="s">
        <v>79</v>
      </c>
      <c r="G27" s="4">
        <v>6018</v>
      </c>
      <c r="H27" s="5" t="s">
        <v>79</v>
      </c>
      <c r="I27" s="5" t="s">
        <v>39</v>
      </c>
      <c r="J27" s="8">
        <v>19828124</v>
      </c>
      <c r="K27" s="6" t="s">
        <v>79</v>
      </c>
    </row>
    <row r="28" spans="1:11" x14ac:dyDescent="0.2">
      <c r="A28" s="1">
        <v>68</v>
      </c>
      <c r="B28" s="1" t="s">
        <v>79</v>
      </c>
      <c r="C28" s="1" t="s">
        <v>18</v>
      </c>
      <c r="D28" s="1" t="s">
        <v>19</v>
      </c>
      <c r="E28" s="1" t="s">
        <v>79</v>
      </c>
      <c r="F28" s="1" t="s">
        <v>79</v>
      </c>
      <c r="G28" s="4">
        <v>6019</v>
      </c>
      <c r="H28" s="5" t="s">
        <v>79</v>
      </c>
      <c r="I28" s="5" t="s">
        <v>40</v>
      </c>
      <c r="J28" s="8">
        <v>76664252</v>
      </c>
      <c r="K28" s="6" t="s">
        <v>79</v>
      </c>
    </row>
    <row r="29" spans="1:11" x14ac:dyDescent="0.2">
      <c r="A29" s="1">
        <v>68</v>
      </c>
      <c r="B29" s="1" t="s">
        <v>79</v>
      </c>
      <c r="C29" s="1" t="s">
        <v>18</v>
      </c>
      <c r="D29" s="1" t="s">
        <v>19</v>
      </c>
      <c r="E29" s="1" t="s">
        <v>79</v>
      </c>
      <c r="F29" s="1" t="s">
        <v>79</v>
      </c>
      <c r="G29" s="4">
        <v>6020</v>
      </c>
      <c r="H29" s="5" t="s">
        <v>79</v>
      </c>
      <c r="I29" s="5" t="s">
        <v>41</v>
      </c>
      <c r="J29" s="8">
        <v>73904324</v>
      </c>
      <c r="K29" s="6" t="s">
        <v>79</v>
      </c>
    </row>
    <row r="30" spans="1:11" x14ac:dyDescent="0.2">
      <c r="A30" s="1">
        <v>68</v>
      </c>
      <c r="B30" s="1" t="s">
        <v>79</v>
      </c>
      <c r="C30" s="1" t="s">
        <v>18</v>
      </c>
      <c r="D30" s="1" t="s">
        <v>19</v>
      </c>
      <c r="E30" s="1" t="s">
        <v>79</v>
      </c>
      <c r="F30" s="1" t="s">
        <v>79</v>
      </c>
      <c r="G30" s="4">
        <v>6021</v>
      </c>
      <c r="H30" s="5" t="s">
        <v>79</v>
      </c>
      <c r="I30" s="5" t="s">
        <v>42</v>
      </c>
      <c r="J30" s="8">
        <v>91581116</v>
      </c>
      <c r="K30" s="6" t="s">
        <v>79</v>
      </c>
    </row>
    <row r="31" spans="1:11" x14ac:dyDescent="0.2">
      <c r="A31" s="1">
        <v>68</v>
      </c>
      <c r="B31" s="1" t="s">
        <v>79</v>
      </c>
      <c r="C31" s="1" t="s">
        <v>18</v>
      </c>
      <c r="D31" s="1" t="s">
        <v>19</v>
      </c>
      <c r="E31" s="1" t="s">
        <v>79</v>
      </c>
      <c r="F31" s="1" t="s">
        <v>79</v>
      </c>
      <c r="G31" s="4">
        <v>6022</v>
      </c>
      <c r="H31" s="5" t="s">
        <v>79</v>
      </c>
      <c r="I31" s="5" t="s">
        <v>43</v>
      </c>
      <c r="J31" s="8">
        <v>81411193</v>
      </c>
      <c r="K31" s="6" t="s">
        <v>79</v>
      </c>
    </row>
    <row r="32" spans="1:11" x14ac:dyDescent="0.2">
      <c r="A32" s="1">
        <v>68</v>
      </c>
      <c r="B32" s="1" t="s">
        <v>79</v>
      </c>
      <c r="C32" s="1" t="s">
        <v>18</v>
      </c>
      <c r="D32" s="1" t="s">
        <v>19</v>
      </c>
      <c r="E32" s="1" t="s">
        <v>79</v>
      </c>
      <c r="F32" s="1" t="s">
        <v>79</v>
      </c>
      <c r="G32" s="4">
        <v>6023</v>
      </c>
      <c r="H32" s="5" t="s">
        <v>79</v>
      </c>
      <c r="I32" s="5" t="s">
        <v>44</v>
      </c>
      <c r="J32" s="8">
        <v>168571405</v>
      </c>
      <c r="K32" s="6" t="s">
        <v>79</v>
      </c>
    </row>
    <row r="33" spans="1:11" x14ac:dyDescent="0.2">
      <c r="A33" s="1">
        <v>68</v>
      </c>
      <c r="B33" s="1" t="s">
        <v>79</v>
      </c>
      <c r="C33" s="1" t="s">
        <v>18</v>
      </c>
      <c r="D33" s="1" t="s">
        <v>19</v>
      </c>
      <c r="E33" s="1" t="s">
        <v>79</v>
      </c>
      <c r="F33" s="1" t="s">
        <v>79</v>
      </c>
      <c r="G33" s="4">
        <v>6024</v>
      </c>
      <c r="H33" s="5" t="s">
        <v>79</v>
      </c>
      <c r="I33" s="5" t="s">
        <v>45</v>
      </c>
      <c r="J33" s="8">
        <v>369335021</v>
      </c>
      <c r="K33" s="6" t="s">
        <v>79</v>
      </c>
    </row>
    <row r="34" spans="1:11" x14ac:dyDescent="0.2">
      <c r="A34" s="1">
        <v>68</v>
      </c>
      <c r="B34" s="1" t="s">
        <v>79</v>
      </c>
      <c r="C34" s="1" t="s">
        <v>18</v>
      </c>
      <c r="D34" s="1" t="s">
        <v>19</v>
      </c>
      <c r="E34" s="1" t="s">
        <v>79</v>
      </c>
      <c r="F34" s="1" t="s">
        <v>79</v>
      </c>
      <c r="G34" s="4">
        <v>6025</v>
      </c>
      <c r="H34" s="5" t="s">
        <v>79</v>
      </c>
      <c r="I34" s="5" t="s">
        <v>46</v>
      </c>
      <c r="J34" s="8">
        <v>110268463</v>
      </c>
      <c r="K34" s="6" t="s">
        <v>79</v>
      </c>
    </row>
    <row r="35" spans="1:11" x14ac:dyDescent="0.2">
      <c r="A35" s="1">
        <v>68</v>
      </c>
      <c r="B35" s="1" t="s">
        <v>79</v>
      </c>
      <c r="C35" s="1" t="s">
        <v>18</v>
      </c>
      <c r="D35" s="1" t="s">
        <v>19</v>
      </c>
      <c r="E35" s="1" t="s">
        <v>79</v>
      </c>
      <c r="F35" s="1" t="s">
        <v>79</v>
      </c>
      <c r="G35" s="4">
        <v>6026</v>
      </c>
      <c r="H35" s="5" t="s">
        <v>79</v>
      </c>
      <c r="I35" s="5" t="s">
        <v>47</v>
      </c>
      <c r="J35" s="8">
        <v>63609074</v>
      </c>
      <c r="K35" s="6" t="s">
        <v>79</v>
      </c>
    </row>
    <row r="36" spans="1:11" x14ac:dyDescent="0.2">
      <c r="A36" s="1">
        <v>68</v>
      </c>
      <c r="B36" s="1" t="s">
        <v>79</v>
      </c>
      <c r="C36" s="1" t="s">
        <v>18</v>
      </c>
      <c r="D36" s="1" t="s">
        <v>19</v>
      </c>
      <c r="E36" s="1" t="s">
        <v>79</v>
      </c>
      <c r="F36" s="1" t="s">
        <v>79</v>
      </c>
      <c r="G36" s="4">
        <v>6027</v>
      </c>
      <c r="H36" s="5" t="s">
        <v>79</v>
      </c>
      <c r="I36" s="5" t="s">
        <v>48</v>
      </c>
      <c r="J36" s="8">
        <v>191481121</v>
      </c>
      <c r="K36" s="6" t="s">
        <v>79</v>
      </c>
    </row>
    <row r="37" spans="1:11" x14ac:dyDescent="0.2">
      <c r="A37" s="10">
        <v>68</v>
      </c>
      <c r="B37" s="10" t="s">
        <v>79</v>
      </c>
      <c r="C37" s="10" t="s">
        <v>18</v>
      </c>
      <c r="D37" s="10" t="s">
        <v>19</v>
      </c>
      <c r="E37" s="10" t="s">
        <v>79</v>
      </c>
      <c r="F37" s="10" t="s">
        <v>79</v>
      </c>
      <c r="G37" s="11">
        <v>6190</v>
      </c>
      <c r="H37" s="11" t="s">
        <v>79</v>
      </c>
      <c r="I37" s="11" t="s">
        <v>49</v>
      </c>
      <c r="J37" s="12">
        <f>IF(SUM(J17:J18)=SUM(J20:J36),SUM(J20:J36), "ERROR: Line 1920 &lt;&gt; Line 6190")</f>
        <v>3080000000</v>
      </c>
      <c r="K37"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51</v>
      </c>
    </row>
    <row r="4" spans="1:2" x14ac:dyDescent="0.2">
      <c r="A4" s="1" t="s">
        <v>79</v>
      </c>
      <c r="B4" s="9" t="s">
        <v>79</v>
      </c>
    </row>
    <row r="5" spans="1:2" x14ac:dyDescent="0.2">
      <c r="A5" s="1" t="s">
        <v>79</v>
      </c>
      <c r="B5" s="9" t="s">
        <v>79</v>
      </c>
    </row>
    <row r="6" spans="1:2" x14ac:dyDescent="0.2">
      <c r="A6" s="1" t="s">
        <v>79</v>
      </c>
      <c r="B6" s="16" t="s">
        <v>52</v>
      </c>
    </row>
    <row r="7" spans="1:2" x14ac:dyDescent="0.2">
      <c r="A7" s="1" t="s">
        <v>79</v>
      </c>
      <c r="B7" s="9" t="s">
        <v>79</v>
      </c>
    </row>
    <row r="8" spans="1:2" ht="63.75" x14ac:dyDescent="0.2">
      <c r="A8" s="14" t="s">
        <v>53</v>
      </c>
      <c r="B8" s="15" t="s">
        <v>54</v>
      </c>
    </row>
    <row r="9" spans="1:2" ht="51" x14ac:dyDescent="0.2">
      <c r="A9" s="14" t="s">
        <v>55</v>
      </c>
      <c r="B9" s="15" t="s">
        <v>56</v>
      </c>
    </row>
    <row r="10" spans="1:2" x14ac:dyDescent="0.2">
      <c r="A10" s="1" t="s">
        <v>79</v>
      </c>
      <c r="B10" s="9" t="s">
        <v>79</v>
      </c>
    </row>
    <row r="11" spans="1:2" x14ac:dyDescent="0.2">
      <c r="A11" s="1" t="s">
        <v>79</v>
      </c>
      <c r="B11" s="16" t="s">
        <v>57</v>
      </c>
    </row>
    <row r="12" spans="1:2" x14ac:dyDescent="0.2">
      <c r="A12" s="1" t="s">
        <v>79</v>
      </c>
      <c r="B12" s="9" t="s">
        <v>79</v>
      </c>
    </row>
    <row r="13" spans="1:2" ht="102" x14ac:dyDescent="0.2">
      <c r="A13" s="14" t="s">
        <v>58</v>
      </c>
      <c r="B13" s="15" t="s">
        <v>59</v>
      </c>
    </row>
    <row r="14" spans="1:2" ht="409.5" x14ac:dyDescent="0.2">
      <c r="A14" s="14" t="s">
        <v>60</v>
      </c>
      <c r="B14" s="15" t="s">
        <v>61</v>
      </c>
    </row>
    <row r="15" spans="1:2" ht="409.5" x14ac:dyDescent="0.2">
      <c r="A15" s="14" t="s">
        <v>62</v>
      </c>
      <c r="B15" s="15" t="s">
        <v>63</v>
      </c>
    </row>
    <row r="16" spans="1:2" ht="409.5" x14ac:dyDescent="0.2">
      <c r="A16" s="14" t="s">
        <v>64</v>
      </c>
      <c r="B16" s="15" t="s">
        <v>65</v>
      </c>
    </row>
    <row r="17" spans="1:2" ht="255" x14ac:dyDescent="0.2">
      <c r="A17" s="14" t="s">
        <v>66</v>
      </c>
      <c r="B17" s="15" t="s">
        <v>67</v>
      </c>
    </row>
    <row r="18" spans="1:2" ht="63.75" x14ac:dyDescent="0.2">
      <c r="A18" s="14" t="s">
        <v>68</v>
      </c>
      <c r="B18" s="15" t="s">
        <v>69</v>
      </c>
    </row>
    <row r="19" spans="1:2" x14ac:dyDescent="0.2">
      <c r="A19" s="1" t="s">
        <v>79</v>
      </c>
      <c r="B19" s="9" t="s">
        <v>79</v>
      </c>
    </row>
    <row r="20" spans="1:2" x14ac:dyDescent="0.2">
      <c r="A20" s="20" t="s">
        <v>70</v>
      </c>
      <c r="B20" s="19" t="s">
        <v>79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2023-04-10T10:52:16Z</dcterms:created>
  <dcterms:modified xsi:type="dcterms:W3CDTF">2023-04-10T14:52:17Z</dcterms:modified>
</cp:coreProperties>
</file>