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7" i="1" l="1"/>
  <c r="J31" i="1"/>
  <c r="J21" i="1"/>
  <c r="J19" i="1"/>
</calcChain>
</file>

<file path=xl/sharedStrings.xml><?xml version="1.0" encoding="utf-8"?>
<sst xmlns="http://schemas.openxmlformats.org/spreadsheetml/2006/main" count="336" uniqueCount="62">
  <si>
    <t>FY 2023 Apportionment</t>
  </si>
  <si>
    <t>Funds provided by Public Law 117-169</t>
  </si>
  <si>
    <t>Treasury Agency</t>
  </si>
  <si>
    <t>FY1</t>
  </si>
  <si>
    <t>FY2</t>
  </si>
  <si>
    <t>Treasury Account</t>
  </si>
  <si>
    <t>Alloc Account</t>
  </si>
  <si>
    <t>Alloc Sub-Account</t>
  </si>
  <si>
    <t>Line No</t>
  </si>
  <si>
    <t>Line Split</t>
  </si>
  <si>
    <t>Bureau/ Account Title / Cat B Stub / Line Split</t>
  </si>
  <si>
    <t>OMB Action</t>
  </si>
  <si>
    <t>OMB Footnote</t>
  </si>
  <si>
    <t>Department of the Interior</t>
  </si>
  <si>
    <t>Bureau: Departmental Offices</t>
  </si>
  <si>
    <t>Account: Salaries and Expenses (010-84-0102)</t>
  </si>
  <si>
    <t>TAFS: 14-0102 2022/2026</t>
  </si>
  <si>
    <t>0102</t>
  </si>
  <si>
    <t>IterNo</t>
  </si>
  <si>
    <t>Last Approved Apportionment: 2023-03-28</t>
  </si>
  <si>
    <t>RptCat</t>
  </si>
  <si>
    <t>NO</t>
  </si>
  <si>
    <t>Reporting Categories</t>
  </si>
  <si>
    <t>AdjAut</t>
  </si>
  <si>
    <t>YES</t>
  </si>
  <si>
    <t>Adjustment Authority provided</t>
  </si>
  <si>
    <t>A43</t>
  </si>
  <si>
    <t>Actual - Unob Bal: Brought forward, October 1 - Supplemental - Direct (Mand) IRA 2022, P. L. 117-169</t>
  </si>
  <si>
    <t>Unob Bal: Adj to SOY bal brought forward, Oct 1 (+ or -)</t>
  </si>
  <si>
    <t>BA: Mand: Spending auth:Antic colls, reimbs, other</t>
  </si>
  <si>
    <t>Total budgetary resources avail (disc. and mand.)</t>
  </si>
  <si>
    <t>All resources</t>
  </si>
  <si>
    <t>Total budgetary resources available</t>
  </si>
  <si>
    <t>A1, A2</t>
  </si>
  <si>
    <t>TAFS: 14-0102 2022/2031</t>
  </si>
  <si>
    <t>Sec. 80002 Native Hawaiian Climate Resilience</t>
  </si>
  <si>
    <t>Sec. 80002 Native Hawaiian Climate Resilience Administrative</t>
  </si>
  <si>
    <t>Sec. 50221 National Parks and Public Lands Conservation and Resilience</t>
  </si>
  <si>
    <t>A3</t>
  </si>
  <si>
    <t>Sec. 50222 National Parks and Public Lands Conservation and Ecosystem Restoration</t>
  </si>
  <si>
    <t>A1</t>
  </si>
  <si>
    <t>OMB Footnotes</t>
  </si>
  <si>
    <t>Footnotes for Apportioned Amounts</t>
  </si>
  <si>
    <t xml:space="preserve">A1 </t>
  </si>
  <si>
    <t>To the extent authorized by law, this estimated amount is apportioned for FY 2023  This estimated amount may be increased or decreased without further action by OMB if the actual indefinite appropriations; actual reimbursements earned, including reimbursements and offsetting collections from non-Federal/Federal sources; and actual contributions from non-Federal/Federal sources differ from the estimate.  If the actual unobligated balance (excluding reimbursable funding) and actual recoveries of prior year obligations differ by more than 10 percent from the estimate in this apportionment, the agency must request a reapportionment of the account.  Transfers of funds authorized by law (except for Section 102 transfers and transfers from the Wildfire Suppression Operations Reserve fund), to or from any of the accounts listed, may be processed without further action by OMB.  Pursuant to 31 U.S.C. 1553(b), not to exceed one percent of the total amount appropriated is apportioned for the purpose of paying legitimate obligations related to canceled appropriations.  Any of these funds that are not needed for this purpose may be used for current year obligations without further action by OMB. [Rationale: Footnote signifies that this TAFS has received or may receive an automatic apportionment.]</t>
  </si>
  <si>
    <t xml:space="preserve">A2 </t>
  </si>
  <si>
    <t>Of the amounts apportioned, $12,252,744 is available immediately for obligation.  The remaining funds are available for obligation 5 business days after DOI provides OMB with a spend plan that includes: a) a detailed timeline and description for DOI's planned investment in a Department-wide NEPA data system, and b) a 5-year budget estimate for the NEPA data system, including a cost estimate for annual operation and maintenance costs.  [Rationale: An agency spend plan or other documentation is necessary to better understand how the agency intends to obligate some or all of the apportioned funds.]</t>
  </si>
  <si>
    <t xml:space="preserve">A3 </t>
  </si>
  <si>
    <t>Of the amounts apportioned, $907,288 is available immediately for obligation.  The remaining funds are available for obligation 5 business days after DOI provides OMB with a plan that details how the remaining $20 million will be spent.  [Rationale: An agency spend plan or other documentation is necessary to better understand how the agency intends to obligate some or all of the apportioned funds.]</t>
  </si>
  <si>
    <t>Footnotes for Budgetary Resources</t>
  </si>
  <si>
    <t>End of File</t>
  </si>
  <si>
    <t>OMB Approved this apportionment request using
the web-based apportionment system</t>
  </si>
  <si>
    <t>Mark Affixed By:</t>
  </si>
  <si>
    <t>/s/ signature</t>
  </si>
  <si>
    <t xml:space="preserve">Deputy Associate Director for Natural Resources                                                                                                                                                         </t>
  </si>
  <si>
    <t>Signed On:</t>
  </si>
  <si>
    <t>2023-04-13 03:40 PM</t>
  </si>
  <si>
    <t xml:space="preserve">TAF(s) Included: </t>
  </si>
  <si>
    <t xml:space="preserve">14-0102 2022\2026 </t>
  </si>
  <si>
    <t xml:space="preserve"> </t>
  </si>
  <si>
    <t xml:space="preserve">14-0102 2022\2031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</si>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</sst>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14</v>
      </c>
      <c r="B13" s="1">
        <v>2022</v>
      </c>
      <c r="C13" s="1">
        <v>2026</v>
      </c>
      <c r="D13" s="1" t="s">
        <v>17</v>
      </c>
      <c r="E13" s="1" t="s">
        <v>61</v>
      </c>
      <c r="F13" s="1" t="s">
        <v>61</v>
      </c>
      <c r="G13" s="4" t="s">
        <v>18</v>
      </c>
      <c r="H13" s="5">
        <v>4</v>
      </c>
      <c r="I13" s="5" t="s">
        <v>19</v>
      </c>
      <c r="J13" s="8"/>
      <c r="K13" s="6" t="s">
        <v>61</v>
      </c>
    </row>
    <row r="14" spans="1:11" x14ac:dyDescent="0.2">
      <c r="A14" s="1">
        <v>14</v>
      </c>
      <c r="B14" s="1">
        <v>2022</v>
      </c>
      <c r="C14" s="1">
        <v>2026</v>
      </c>
      <c r="D14" s="1" t="s">
        <v>17</v>
      </c>
      <c r="E14" s="1" t="s">
        <v>61</v>
      </c>
      <c r="F14" s="1" t="s">
        <v>61</v>
      </c>
      <c r="G14" s="4" t="s">
        <v>20</v>
      </c>
      <c r="H14" s="5" t="s">
        <v>21</v>
      </c>
      <c r="I14" s="5" t="s">
        <v>22</v>
      </c>
      <c r="J14" s="8"/>
      <c r="K14" s="6" t="s">
        <v>61</v>
      </c>
    </row>
    <row r="15" spans="1:11" x14ac:dyDescent="0.2">
      <c r="A15" s="1">
        <v>14</v>
      </c>
      <c r="B15" s="1">
        <v>2022</v>
      </c>
      <c r="C15" s="1">
        <v>2026</v>
      </c>
      <c r="D15" s="1" t="s">
        <v>17</v>
      </c>
      <c r="E15" s="1" t="s">
        <v>61</v>
      </c>
      <c r="F15" s="1" t="s">
        <v>61</v>
      </c>
      <c r="G15" s="4" t="s">
        <v>23</v>
      </c>
      <c r="H15" s="5" t="s">
        <v>24</v>
      </c>
      <c r="I15" s="5" t="s">
        <v>25</v>
      </c>
      <c r="J15" s="8"/>
      <c r="K15" s="6" t="s">
        <v>61</v>
      </c>
    </row>
    <row r="16" spans="1:11" x14ac:dyDescent="0.2">
      <c r="A16" s="1">
        <v>14</v>
      </c>
      <c r="B16" s="1">
        <v>2022</v>
      </c>
      <c r="C16" s="1">
        <v>2026</v>
      </c>
      <c r="D16" s="1" t="s">
        <v>17</v>
      </c>
      <c r="E16" s="1" t="s">
        <v>61</v>
      </c>
      <c r="F16" s="1" t="s">
        <v>61</v>
      </c>
      <c r="G16" s="4">
        <v>1000</v>
      </c>
      <c r="H16" s="5" t="s">
        <v>26</v>
      </c>
      <c r="I16" s="5" t="s">
        <v>27</v>
      </c>
      <c r="J16" s="8">
        <v>150000000</v>
      </c>
      <c r="K16" s="6" t="s">
        <v>61</v>
      </c>
    </row>
    <row r="17" spans="1:11" x14ac:dyDescent="0.2">
      <c r="A17" s="1">
        <v>14</v>
      </c>
      <c r="B17" s="1">
        <v>2022</v>
      </c>
      <c r="C17" s="1">
        <v>2026</v>
      </c>
      <c r="D17" s="1" t="s">
        <v>17</v>
      </c>
      <c r="E17" s="1" t="s">
        <v>61</v>
      </c>
      <c r="F17" s="1" t="s">
        <v>61</v>
      </c>
      <c r="G17" s="4">
        <v>1020</v>
      </c>
      <c r="H17" s="5" t="s">
        <v>61</v>
      </c>
      <c r="I17" s="5" t="s">
        <v>28</v>
      </c>
      <c r="J17" s="8">
        <v>-129747256</v>
      </c>
      <c r="K17" s="6" t="s">
        <v>61</v>
      </c>
    </row>
    <row r="18" spans="1:11" x14ac:dyDescent="0.2">
      <c r="A18" s="1">
        <v>14</v>
      </c>
      <c r="B18" s="1">
        <v>2022</v>
      </c>
      <c r="C18" s="1">
        <v>2026</v>
      </c>
      <c r="D18" s="1" t="s">
        <v>17</v>
      </c>
      <c r="E18" s="1" t="s">
        <v>61</v>
      </c>
      <c r="F18" s="1" t="s">
        <v>61</v>
      </c>
      <c r="G18" s="4">
        <v>1840</v>
      </c>
      <c r="H18" s="5" t="s">
        <v>61</v>
      </c>
      <c r="I18" s="5" t="s">
        <v>29</v>
      </c>
      <c r="J18" s="8">
        <v>1662480</v>
      </c>
      <c r="K18" s="6" t="s">
        <v>61</v>
      </c>
    </row>
    <row r="19" spans="1:11" x14ac:dyDescent="0.2">
      <c r="A19" s="10">
        <v>14</v>
      </c>
      <c r="B19" s="10">
        <v>2022</v>
      </c>
      <c r="C19" s="10">
        <v>2026</v>
      </c>
      <c r="D19" s="10" t="s">
        <v>17</v>
      </c>
      <c r="E19" s="10" t="s">
        <v>61</v>
      </c>
      <c r="F19" s="10" t="s">
        <v>61</v>
      </c>
      <c r="G19" s="11">
        <v>1920</v>
      </c>
      <c r="H19" s="11" t="s">
        <v>61</v>
      </c>
      <c r="I19" s="11" t="s">
        <v>30</v>
      </c>
      <c r="J19" s="12">
        <f>SUM(J16:J18)</f>
        <v>21915224</v>
      </c>
      <c r="K19" s="13" t="s">
        <v>61</v>
      </c>
    </row>
    <row r="20" spans="1:11" x14ac:dyDescent="0.2">
      <c r="A20" s="1">
        <v>14</v>
      </c>
      <c r="B20" s="1">
        <v>2022</v>
      </c>
      <c r="C20" s="1">
        <v>2026</v>
      </c>
      <c r="D20" s="1" t="s">
        <v>17</v>
      </c>
      <c r="E20" s="1" t="s">
        <v>61</v>
      </c>
      <c r="F20" s="1" t="s">
        <v>61</v>
      </c>
      <c r="G20" s="4">
        <v>6011</v>
      </c>
      <c r="H20" s="5" t="s">
        <v>61</v>
      </c>
      <c r="I20" s="5" t="s">
        <v>31</v>
      </c>
      <c r="J20" s="8">
        <v>21915224</v>
      </c>
      <c r="K20" s="6" t="s">
        <v>61</v>
      </c>
    </row>
    <row r="21" spans="1:11" ht="25.5" x14ac:dyDescent="0.2">
      <c r="A21" s="10">
        <v>14</v>
      </c>
      <c r="B21" s="10">
        <v>2022</v>
      </c>
      <c r="C21" s="10">
        <v>2026</v>
      </c>
      <c r="D21" s="10" t="s">
        <v>17</v>
      </c>
      <c r="E21" s="10" t="s">
        <v>61</v>
      </c>
      <c r="F21" s="10" t="s">
        <v>61</v>
      </c>
      <c r="G21" s="11">
        <v>6190</v>
      </c>
      <c r="H21" s="11" t="s">
        <v>61</v>
      </c>
      <c r="I21" s="11" t="s">
        <v>32</v>
      </c>
      <c r="J21" s="12">
        <f>IF(SUM(J16:J18)=SUM(J20:J20),SUM(J20:J20), "ERROR: Line 1920 &lt;&gt; Line 6190")</f>
        <v>21915224</v>
      </c>
      <c r="K21" s="13" t="s">
        <v>33</v>
      </c>
    </row>
    <row r="22" spans="1:11" x14ac:dyDescent="0.2">
      <c r="A22" s="1" t="s">
        <v>61</v>
      </c>
      <c r="B22" s="1" t="s">
        <v>61</v>
      </c>
      <c r="C22" s="1" t="s">
        <v>61</v>
      </c>
      <c r="D22" s="1" t="s">
        <v>61</v>
      </c>
      <c r="E22" s="1" t="s">
        <v>61</v>
      </c>
      <c r="F22" s="1" t="s">
        <v>61</v>
      </c>
      <c r="G22" s="4" t="s">
        <v>61</v>
      </c>
      <c r="H22" s="5" t="s">
        <v>61</v>
      </c>
      <c r="I22" s="5" t="s">
        <v>61</v>
      </c>
      <c r="J22" s="8"/>
      <c r="K22" s="6" t="s">
        <v>61</v>
      </c>
    </row>
    <row r="23" spans="1:11" x14ac:dyDescent="0.2">
      <c r="A23" s="1" t="s">
        <v>61</v>
      </c>
      <c r="B23" s="1" t="s">
        <v>61</v>
      </c>
      <c r="C23" s="1" t="s">
        <v>61</v>
      </c>
      <c r="D23" s="1" t="s">
        <v>61</v>
      </c>
      <c r="E23" s="1" t="s">
        <v>61</v>
      </c>
      <c r="F23" s="1" t="s">
        <v>61</v>
      </c>
      <c r="G23" s="4" t="s">
        <v>61</v>
      </c>
      <c r="H23" s="5" t="s">
        <v>61</v>
      </c>
      <c r="I23" s="7" t="s">
        <v>34</v>
      </c>
      <c r="J23" s="8"/>
      <c r="K23" s="6" t="s">
        <v>61</v>
      </c>
    </row>
    <row r="24" spans="1:11" x14ac:dyDescent="0.2">
      <c r="A24" s="1" t="s">
        <v>61</v>
      </c>
      <c r="B24" s="1" t="s">
        <v>61</v>
      </c>
      <c r="C24" s="1" t="s">
        <v>61</v>
      </c>
      <c r="D24" s="1" t="s">
        <v>61</v>
      </c>
      <c r="E24" s="1" t="s">
        <v>61</v>
      </c>
      <c r="F24" s="1" t="s">
        <v>61</v>
      </c>
      <c r="G24" s="4" t="s">
        <v>61</v>
      </c>
      <c r="H24" s="5" t="s">
        <v>61</v>
      </c>
      <c r="I24" s="5" t="s">
        <v>61</v>
      </c>
      <c r="J24" s="8"/>
      <c r="K24" s="6" t="s">
        <v>61</v>
      </c>
    </row>
    <row r="25" spans="1:11" x14ac:dyDescent="0.2">
      <c r="A25" s="1">
        <v>14</v>
      </c>
      <c r="B25" s="1">
        <v>2022</v>
      </c>
      <c r="C25" s="1">
        <v>2031</v>
      </c>
      <c r="D25" s="1" t="s">
        <v>17</v>
      </c>
      <c r="E25" s="1" t="s">
        <v>61</v>
      </c>
      <c r="F25" s="1" t="s">
        <v>61</v>
      </c>
      <c r="G25" s="4" t="s">
        <v>18</v>
      </c>
      <c r="H25" s="5">
        <v>3</v>
      </c>
      <c r="I25" s="5" t="s">
        <v>19</v>
      </c>
      <c r="J25" s="8"/>
      <c r="K25" s="6" t="s">
        <v>61</v>
      </c>
    </row>
    <row r="26" spans="1:11" x14ac:dyDescent="0.2">
      <c r="A26" s="1">
        <v>14</v>
      </c>
      <c r="B26" s="1">
        <v>2022</v>
      </c>
      <c r="C26" s="1">
        <v>2031</v>
      </c>
      <c r="D26" s="1" t="s">
        <v>17</v>
      </c>
      <c r="E26" s="1" t="s">
        <v>61</v>
      </c>
      <c r="F26" s="1" t="s">
        <v>61</v>
      </c>
      <c r="G26" s="4" t="s">
        <v>20</v>
      </c>
      <c r="H26" s="5" t="s">
        <v>21</v>
      </c>
      <c r="I26" s="5" t="s">
        <v>22</v>
      </c>
      <c r="J26" s="8"/>
      <c r="K26" s="6" t="s">
        <v>61</v>
      </c>
    </row>
    <row r="27" spans="1:11" x14ac:dyDescent="0.2">
      <c r="A27" s="1">
        <v>14</v>
      </c>
      <c r="B27" s="1">
        <v>2022</v>
      </c>
      <c r="C27" s="1">
        <v>2031</v>
      </c>
      <c r="D27" s="1" t="s">
        <v>17</v>
      </c>
      <c r="E27" s="1" t="s">
        <v>61</v>
      </c>
      <c r="F27" s="1" t="s">
        <v>61</v>
      </c>
      <c r="G27" s="4" t="s">
        <v>23</v>
      </c>
      <c r="H27" s="5" t="s">
        <v>24</v>
      </c>
      <c r="I27" s="5" t="s">
        <v>25</v>
      </c>
      <c r="J27" s="8"/>
      <c r="K27" s="6" t="s">
        <v>61</v>
      </c>
    </row>
    <row r="28" spans="1:11" x14ac:dyDescent="0.2">
      <c r="A28" s="1">
        <v>14</v>
      </c>
      <c r="B28" s="1">
        <v>2022</v>
      </c>
      <c r="C28" s="1">
        <v>2031</v>
      </c>
      <c r="D28" s="1" t="s">
        <v>17</v>
      </c>
      <c r="E28" s="1" t="s">
        <v>61</v>
      </c>
      <c r="F28" s="1" t="s">
        <v>61</v>
      </c>
      <c r="G28" s="4">
        <v>1000</v>
      </c>
      <c r="H28" s="5" t="s">
        <v>26</v>
      </c>
      <c r="I28" s="5" t="s">
        <v>27</v>
      </c>
      <c r="J28" s="8">
        <v>525000000</v>
      </c>
      <c r="K28" s="6" t="s">
        <v>61</v>
      </c>
    </row>
    <row r="29" spans="1:11" x14ac:dyDescent="0.2">
      <c r="A29" s="1">
        <v>14</v>
      </c>
      <c r="B29" s="1">
        <v>2022</v>
      </c>
      <c r="C29" s="1">
        <v>2031</v>
      </c>
      <c r="D29" s="1" t="s">
        <v>17</v>
      </c>
      <c r="E29" s="1" t="s">
        <v>61</v>
      </c>
      <c r="F29" s="1" t="s">
        <v>61</v>
      </c>
      <c r="G29" s="4">
        <v>1020</v>
      </c>
      <c r="H29" s="5" t="s">
        <v>61</v>
      </c>
      <c r="I29" s="5" t="s">
        <v>28</v>
      </c>
      <c r="J29" s="8">
        <v>-479092712</v>
      </c>
      <c r="K29" s="6" t="s">
        <v>61</v>
      </c>
    </row>
    <row r="30" spans="1:11" x14ac:dyDescent="0.2">
      <c r="A30" s="1">
        <v>14</v>
      </c>
      <c r="B30" s="1">
        <v>2022</v>
      </c>
      <c r="C30" s="1">
        <v>2031</v>
      </c>
      <c r="D30" s="1" t="s">
        <v>17</v>
      </c>
      <c r="E30" s="1" t="s">
        <v>61</v>
      </c>
      <c r="F30" s="1" t="s">
        <v>61</v>
      </c>
      <c r="G30" s="4">
        <v>1840</v>
      </c>
      <c r="H30" s="5" t="s">
        <v>61</v>
      </c>
      <c r="I30" s="5" t="s">
        <v>29</v>
      </c>
      <c r="J30" s="8">
        <v>686133</v>
      </c>
      <c r="K30" s="6" t="s">
        <v>61</v>
      </c>
    </row>
    <row r="31" spans="1:11" x14ac:dyDescent="0.2">
      <c r="A31" s="10">
        <v>14</v>
      </c>
      <c r="B31" s="10">
        <v>2022</v>
      </c>
      <c r="C31" s="10">
        <v>2031</v>
      </c>
      <c r="D31" s="10" t="s">
        <v>17</v>
      </c>
      <c r="E31" s="10" t="s">
        <v>61</v>
      </c>
      <c r="F31" s="10" t="s">
        <v>61</v>
      </c>
      <c r="G31" s="11">
        <v>1920</v>
      </c>
      <c r="H31" s="11" t="s">
        <v>61</v>
      </c>
      <c r="I31" s="11" t="s">
        <v>30</v>
      </c>
      <c r="J31" s="12">
        <f>SUM(J28:J30)</f>
        <v>46593421</v>
      </c>
      <c r="K31" s="13" t="s">
        <v>61</v>
      </c>
    </row>
    <row r="32" spans="1:11" x14ac:dyDescent="0.2">
      <c r="A32" s="1">
        <v>14</v>
      </c>
      <c r="B32" s="1">
        <v>2022</v>
      </c>
      <c r="C32" s="1">
        <v>2031</v>
      </c>
      <c r="D32" s="1" t="s">
        <v>17</v>
      </c>
      <c r="E32" s="1" t="s">
        <v>61</v>
      </c>
      <c r="F32" s="1" t="s">
        <v>61</v>
      </c>
      <c r="G32" s="4">
        <v>6011</v>
      </c>
      <c r="H32" s="5" t="s">
        <v>61</v>
      </c>
      <c r="I32" s="5" t="s">
        <v>35</v>
      </c>
      <c r="J32" s="8">
        <v>23500000</v>
      </c>
      <c r="K32" s="6" t="s">
        <v>61</v>
      </c>
    </row>
    <row r="33" spans="1:11" x14ac:dyDescent="0.2">
      <c r="A33" s="1">
        <v>14</v>
      </c>
      <c r="B33" s="1">
        <v>2022</v>
      </c>
      <c r="C33" s="1">
        <v>2031</v>
      </c>
      <c r="D33" s="1" t="s">
        <v>17</v>
      </c>
      <c r="E33" s="1" t="s">
        <v>61</v>
      </c>
      <c r="F33" s="1" t="s">
        <v>61</v>
      </c>
      <c r="G33" s="4">
        <v>6012</v>
      </c>
      <c r="H33" s="5" t="s">
        <v>61</v>
      </c>
      <c r="I33" s="5" t="s">
        <v>36</v>
      </c>
      <c r="J33" s="8">
        <v>1500000</v>
      </c>
      <c r="K33" s="6" t="s">
        <v>61</v>
      </c>
    </row>
    <row r="34" spans="1:11" x14ac:dyDescent="0.2">
      <c r="A34" s="1">
        <v>14</v>
      </c>
      <c r="B34" s="1">
        <v>2022</v>
      </c>
      <c r="C34" s="1">
        <v>2031</v>
      </c>
      <c r="D34" s="1" t="s">
        <v>17</v>
      </c>
      <c r="E34" s="1" t="s">
        <v>61</v>
      </c>
      <c r="F34" s="1" t="s">
        <v>61</v>
      </c>
      <c r="G34" s="4">
        <v>6013</v>
      </c>
      <c r="H34" s="5" t="s">
        <v>61</v>
      </c>
      <c r="I34" s="5" t="s">
        <v>37</v>
      </c>
      <c r="J34" s="8">
        <v>10453644</v>
      </c>
      <c r="K34" s="6" t="s">
        <v>38</v>
      </c>
    </row>
    <row r="35" spans="1:11" x14ac:dyDescent="0.2">
      <c r="A35" s="1">
        <v>14</v>
      </c>
      <c r="B35" s="1">
        <v>2022</v>
      </c>
      <c r="C35" s="1">
        <v>2031</v>
      </c>
      <c r="D35" s="1" t="s">
        <v>17</v>
      </c>
      <c r="E35" s="1" t="s">
        <v>61</v>
      </c>
      <c r="F35" s="1" t="s">
        <v>61</v>
      </c>
      <c r="G35" s="4">
        <v>6014</v>
      </c>
      <c r="H35" s="5" t="s">
        <v>61</v>
      </c>
      <c r="I35" s="5" t="s">
        <v>39</v>
      </c>
      <c r="J35" s="8">
        <v>10453644</v>
      </c>
      <c r="K35" s="6" t="s">
        <v>38</v>
      </c>
    </row>
    <row r="36" spans="1:11" x14ac:dyDescent="0.2">
      <c r="A36" s="1">
        <v>14</v>
      </c>
      <c r="B36" s="1">
        <v>2022</v>
      </c>
      <c r="C36" s="1">
        <v>2031</v>
      </c>
      <c r="D36" s="1" t="s">
        <v>17</v>
      </c>
      <c r="E36" s="1" t="s">
        <v>61</v>
      </c>
      <c r="F36" s="1" t="s">
        <v>61</v>
      </c>
      <c r="G36" s="4">
        <v>6015</v>
      </c>
      <c r="H36" s="5" t="s">
        <v>61</v>
      </c>
      <c r="I36" s="5" t="s">
        <v>31</v>
      </c>
      <c r="J36" s="8">
        <v>686133</v>
      </c>
      <c r="K36" s="6" t="s">
        <v>61</v>
      </c>
    </row>
    <row r="37" spans="1:11" x14ac:dyDescent="0.2">
      <c r="A37" s="10">
        <v>14</v>
      </c>
      <c r="B37" s="10">
        <v>2022</v>
      </c>
      <c r="C37" s="10">
        <v>2031</v>
      </c>
      <c r="D37" s="10" t="s">
        <v>17</v>
      </c>
      <c r="E37" s="10" t="s">
        <v>61</v>
      </c>
      <c r="F37" s="10" t="s">
        <v>61</v>
      </c>
      <c r="G37" s="11">
        <v>6190</v>
      </c>
      <c r="H37" s="11" t="s">
        <v>61</v>
      </c>
      <c r="I37" s="11" t="s">
        <v>32</v>
      </c>
      <c r="J37" s="12">
        <f>IF(SUM(J28:J30)=SUM(J32:J36),SUM(J32:J36), "ERROR: Line 1920 &lt;&gt; Line 6190")</f>
        <v>46593421</v>
      </c>
      <c r="K37"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153" x14ac:dyDescent="0.2">
      <c r="A8" s="14" t="s">
        <v>43</v>
      </c>
      <c r="B8" s="15" t="s">
        <v>44</v>
      </c>
    </row>
    <row r="9" spans="1:2" ht="76.5" x14ac:dyDescent="0.2">
      <c r="A9" s="14" t="s">
        <v>45</v>
      </c>
      <c r="B9" s="15" t="s">
        <v>46</v>
      </c>
    </row>
    <row r="10" spans="1:2" ht="51" x14ac:dyDescent="0.2">
      <c r="A10" s="14" t="s">
        <v>47</v>
      </c>
      <c r="B10" s="15" t="s">
        <v>48</v>
      </c>
    </row>
    <row r="11" spans="1:2" x14ac:dyDescent="0.2">
      <c r="A11" s="1" t="s">
        <v>61</v>
      </c>
      <c r="B11" s="9" t="s">
        <v>61</v>
      </c>
    </row>
    <row r="12" spans="1:2" x14ac:dyDescent="0.2">
      <c r="A12" s="1" t="s">
        <v>61</v>
      </c>
      <c r="B12" s="16" t="s">
        <v>49</v>
      </c>
    </row>
    <row r="13" spans="1:2" x14ac:dyDescent="0.2">
      <c r="A13" s="1" t="s">
        <v>61</v>
      </c>
      <c r="B13" s="9" t="s">
        <v>61</v>
      </c>
    </row>
    <row r="14" spans="1:2" x14ac:dyDescent="0.2">
      <c r="A14" s="1" t="s">
        <v>61</v>
      </c>
      <c r="B14" s="9" t="s">
        <v>61</v>
      </c>
    </row>
    <row r="15" spans="1:2" x14ac:dyDescent="0.2">
      <c r="A15" s="20" t="s">
        <v>50</v>
      </c>
      <c r="B15" s="19" t="s">
        <v>61</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61</v>
      </c>
      <c r="B2" s="18" t="s">
        <v>61</v>
      </c>
    </row>
    <row r="3" spans="1:2" ht="15" x14ac:dyDescent="0.25">
      <c r="A3" s="17" t="s">
        <v>61</v>
      </c>
      <c r="B3" s="18" t="s">
        <v>61</v>
      </c>
    </row>
    <row r="4" spans="1:2" ht="15" x14ac:dyDescent="0.25">
      <c r="A4" s="17" t="s">
        <v>52</v>
      </c>
      <c r="B4" s="18" t="s">
        <v>53</v>
      </c>
    </row>
    <row r="5" spans="1:2" ht="15" x14ac:dyDescent="0.25">
      <c r="A5" s="17" t="s">
        <v>61</v>
      </c>
      <c r="B5" s="18" t="s">
        <v>54</v>
      </c>
    </row>
    <row r="6" spans="1:2" ht="15" x14ac:dyDescent="0.25">
      <c r="A6" s="17" t="s">
        <v>61</v>
      </c>
      <c r="B6" s="18" t="s">
        <v>61</v>
      </c>
    </row>
    <row r="7" spans="1:2" ht="15" x14ac:dyDescent="0.25">
      <c r="A7" s="17" t="s">
        <v>55</v>
      </c>
      <c r="B7" s="18" t="s">
        <v>56</v>
      </c>
    </row>
    <row r="8" spans="1:2" ht="15" x14ac:dyDescent="0.25">
      <c r="A8" s="17" t="s">
        <v>61</v>
      </c>
      <c r="B8" s="18" t="s">
        <v>61</v>
      </c>
    </row>
    <row r="9" spans="1:2" ht="15" x14ac:dyDescent="0.25">
      <c r="A9" s="17" t="s">
        <v>57</v>
      </c>
      <c r="B9" s="18" t="s">
        <v>58</v>
      </c>
    </row>
    <row r="10" spans="1:2" ht="15" x14ac:dyDescent="0.25">
      <c r="A10" s="17" t="s">
        <v>59</v>
      </c>
      <c r="B10"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2023-04-13T15:40:35Z</dcterms:created>
  <dcterms:modified xsi:type="dcterms:W3CDTF">2023-04-13T19:40:35Z</dcterms:modified>
</cp:coreProperties>
</file>