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<sst xmlns="http://schemas.openxmlformats.org/spreadsheetml/2006/main" count="264" uniqueCount="74">
  <si>
    <t>FY 2023 Apportionment</t>
  </si>
  <si>
    <t>Funds provided by Public Law 117-128 and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</si>
  <si>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</si>
  <si>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</si>
  <si>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</si>
  <si>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</si>
  <si>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</si>
  <si>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</si>
  <si>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</si>
  <si>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</si>
  <si>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</si>
  <si>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</si>
  <si>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</si>
  <si>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</si>
  <si>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</si>
  <si>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Weapons and Tracked Combat Vehicles, Army (007-15-2033)</t>
  </si>
  <si>
    <t>TAFS: 21-2033 2023/2025</t>
  </si>
  <si>
    <t>2033</t>
  </si>
  <si>
    <t>IterNo</t>
  </si>
  <si>
    <t>Last Approved Apportionment: 2023-08-22</t>
  </si>
  <si>
    <t>RptCat</t>
  </si>
  <si>
    <t>NO</t>
  </si>
  <si>
    <t>Reporting Categories</t>
  </si>
  <si>
    <t>AdjAut</t>
  </si>
  <si>
    <t>YES</t>
  </si>
  <si>
    <t>Adjustment Authority provided</t>
  </si>
  <si>
    <t>Unob Bal: Transferred to other accounts</t>
  </si>
  <si>
    <t>B8</t>
  </si>
  <si>
    <t>Unob Bal: Transferred from other accounts</t>
  </si>
  <si>
    <t>B3</t>
  </si>
  <si>
    <t>BA: Disc: Appropriation</t>
  </si>
  <si>
    <t>B4</t>
  </si>
  <si>
    <t>BA: Disc: Approps transferred to other accounts</t>
  </si>
  <si>
    <t>B9</t>
  </si>
  <si>
    <t>BA: Disc: Approps transferred from other accounts</t>
  </si>
  <si>
    <t>B7</t>
  </si>
  <si>
    <t>BA: Disc: Appropriations precluded from obligation</t>
  </si>
  <si>
    <t>BA: Disc: Spending auth:Antic colls, reimbs, other</t>
  </si>
  <si>
    <t>B5</t>
  </si>
  <si>
    <t>Total budgetary resources avail (disc. and mand.)</t>
  </si>
  <si>
    <t>B3,B4,B5,B6</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</si>
  <si>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</si>
  <si>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</si>
  <si>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</si>
  <si>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</si>
  <si>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</si>
  <si>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</si>
  <si>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</si>
  <si>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</si>
  <si>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</si>
  <si>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</si>
  <si>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(11) FY 23-59 IR transfers $115,200,000 in accordance with P.L. 117-128.  (5) FY 23-27 IR transfers $301,590,000 in accordance with P.L. 117-128.  (3) FY 23-14 IR transfers $39,898,000 in accordance with P.L. 117-128.  (1) FY 23-07 IR transfers $1,563,000 in accordance with P.L. 117-128.</t>
  </si>
  <si>
    <t xml:space="preserve">B4 </t>
  </si>
  <si>
    <t>Funds provided by P.L. 117-328, Consolidated Appropriation Act, 2023  in the amount of $4,505,157,000.00 signed by the President December 29, 2022.</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</si>
  <si>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</si>
  <si>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</si>
  <si>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</si>
  <si>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</si>
  <si>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 xml:space="preserve">B7 </t>
  </si>
  <si>
    <t>(11) FY 23-59 IR transfers $656,496,668 in accordance with division M of P.L. 117-328.  (8) FY 23-46 IR transfers $165,220,000 in accordance with division M of P.L. 117-328.  (7) FY 23-38 IR transfers $3,000,000 in accordance with section 8005 of division C of P.L. 117-328. (5) FY 23-27 IR transfers $1,456,624,000 in accordance with division M of P.L. 117-328.  (4) FY 23-14 IR transfers $800,658,000 in accordance with P.L. 117-180.</t>
  </si>
  <si>
    <t xml:space="preserve">B8 </t>
  </si>
  <si>
    <t>(6) FY 23-32 IR transfers $-1,231,000 in accordance with title II of P.L. 117-128.</t>
  </si>
  <si>
    <t xml:space="preserve">B9 </t>
  </si>
  <si>
    <t>(10) FY 23-10 PA transfers $-27,510,000 in accordance with section 8005 of division C of P.L. 117-328.  (9) FY 23-55 IR transfers $-136,180,000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</si>
  <si>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</si>
  <si>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</si>
  <si>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</si>
  <si>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</si>
  <si>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</si>
  <si>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</si>
  <si>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2023-08-30 05:02 PM</t>
  </si>
  <si>
    <t xml:space="preserve">TAF(s) Included: </t>
  </si>
  <si>
    <t xml:space="preserve">21-2033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</si>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</sst>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21</v>
      </c>
      <c r="B13" s="1">
        <v>2023</v>
      </c>
      <c r="C13" s="1">
        <v>2025</v>
      </c>
      <c r="D13" s="1" t="s">
        <v>17</v>
      </c>
      <c r="E13" s="1" t="s">
        <v>73</v>
      </c>
      <c r="F13" s="1" t="s">
        <v>73</v>
      </c>
      <c r="G13" s="4" t="s">
        <v>18</v>
      </c>
      <c r="H13" s="5">
        <v>11</v>
      </c>
      <c r="I13" s="5" t="s">
        <v>19</v>
      </c>
      <c r="J13" s="8"/>
      <c r="K13" s="6" t="s">
        <v>73</v>
      </c>
    </row>
    <row r="14" spans="1:11" x14ac:dyDescent="0.2">
      <c r="A14" s="1">
        <v>21</v>
      </c>
      <c r="B14" s="1">
        <v>2023</v>
      </c>
      <c r="C14" s="1">
        <v>2025</v>
      </c>
      <c r="D14" s="1" t="s">
        <v>17</v>
      </c>
      <c r="E14" s="1" t="s">
        <v>73</v>
      </c>
      <c r="F14" s="1" t="s">
        <v>73</v>
      </c>
      <c r="G14" s="4" t="s">
        <v>20</v>
      </c>
      <c r="H14" s="5" t="s">
        <v>21</v>
      </c>
      <c r="I14" s="5" t="s">
        <v>22</v>
      </c>
      <c r="J14" s="8"/>
      <c r="K14" s="6" t="s">
        <v>73</v>
      </c>
    </row>
    <row r="15" spans="1:11" x14ac:dyDescent="0.2">
      <c r="A15" s="1">
        <v>21</v>
      </c>
      <c r="B15" s="1">
        <v>2023</v>
      </c>
      <c r="C15" s="1">
        <v>2025</v>
      </c>
      <c r="D15" s="1" t="s">
        <v>17</v>
      </c>
      <c r="E15" s="1" t="s">
        <v>73</v>
      </c>
      <c r="F15" s="1" t="s">
        <v>73</v>
      </c>
      <c r="G15" s="4" t="s">
        <v>23</v>
      </c>
      <c r="H15" s="5" t="s">
        <v>24</v>
      </c>
      <c r="I15" s="5" t="s">
        <v>25</v>
      </c>
      <c r="J15" s="8"/>
      <c r="K15" s="6" t="s">
        <v>73</v>
      </c>
    </row>
    <row r="16" spans="1:11" x14ac:dyDescent="0.2">
      <c r="A16" s="1">
        <v>21</v>
      </c>
      <c r="B16" s="1">
        <v>2023</v>
      </c>
      <c r="C16" s="1">
        <v>2025</v>
      </c>
      <c r="D16" s="1" t="s">
        <v>17</v>
      </c>
      <c r="E16" s="1" t="s">
        <v>73</v>
      </c>
      <c r="F16" s="1" t="s">
        <v>73</v>
      </c>
      <c r="G16" s="4">
        <v>1010</v>
      </c>
      <c r="H16" s="5" t="s">
        <v>73</v>
      </c>
      <c r="I16" s="5" t="s">
        <v>26</v>
      </c>
      <c r="J16" s="8">
        <v>-1231000</v>
      </c>
      <c r="K16" s="6" t="s">
        <v>27</v>
      </c>
    </row>
    <row r="17" spans="1:11" x14ac:dyDescent="0.2">
      <c r="A17" s="1">
        <v>21</v>
      </c>
      <c r="B17" s="1">
        <v>2023</v>
      </c>
      <c r="C17" s="1">
        <v>2025</v>
      </c>
      <c r="D17" s="1" t="s">
        <v>17</v>
      </c>
      <c r="E17" s="1" t="s">
        <v>73</v>
      </c>
      <c r="F17" s="1" t="s">
        <v>73</v>
      </c>
      <c r="G17" s="4">
        <v>1011</v>
      </c>
      <c r="H17" s="5" t="s">
        <v>73</v>
      </c>
      <c r="I17" s="5" t="s">
        <v>28</v>
      </c>
      <c r="J17" s="8">
        <v>458251000</v>
      </c>
      <c r="K17" s="6" t="s">
        <v>29</v>
      </c>
    </row>
    <row r="18" spans="1:11" x14ac:dyDescent="0.2">
      <c r="A18" s="1">
        <v>21</v>
      </c>
      <c r="B18" s="1">
        <v>2023</v>
      </c>
      <c r="C18" s="1">
        <v>2025</v>
      </c>
      <c r="D18" s="1" t="s">
        <v>17</v>
      </c>
      <c r="E18" s="1" t="s">
        <v>73</v>
      </c>
      <c r="F18" s="1" t="s">
        <v>73</v>
      </c>
      <c r="G18" s="4">
        <v>1100</v>
      </c>
      <c r="H18" s="5" t="s">
        <v>73</v>
      </c>
      <c r="I18" s="5" t="s">
        <v>30</v>
      </c>
      <c r="J18" s="8">
        <v>4505157000</v>
      </c>
      <c r="K18" s="6" t="s">
        <v>31</v>
      </c>
    </row>
    <row r="19" spans="1:11" x14ac:dyDescent="0.2">
      <c r="A19" s="1">
        <v>21</v>
      </c>
      <c r="B19" s="1">
        <v>2023</v>
      </c>
      <c r="C19" s="1">
        <v>2025</v>
      </c>
      <c r="D19" s="1" t="s">
        <v>17</v>
      </c>
      <c r="E19" s="1" t="s">
        <v>73</v>
      </c>
      <c r="F19" s="1" t="s">
        <v>73</v>
      </c>
      <c r="G19" s="4">
        <v>1120</v>
      </c>
      <c r="H19" s="5" t="s">
        <v>73</v>
      </c>
      <c r="I19" s="5" t="s">
        <v>32</v>
      </c>
      <c r="J19" s="8">
        <v>-163690000</v>
      </c>
      <c r="K19" s="6" t="s">
        <v>33</v>
      </c>
    </row>
    <row r="20" spans="1:11" x14ac:dyDescent="0.2">
      <c r="A20" s="1">
        <v>21</v>
      </c>
      <c r="B20" s="1">
        <v>2023</v>
      </c>
      <c r="C20" s="1">
        <v>2025</v>
      </c>
      <c r="D20" s="1" t="s">
        <v>17</v>
      </c>
      <c r="E20" s="1" t="s">
        <v>73</v>
      </c>
      <c r="F20" s="1" t="s">
        <v>73</v>
      </c>
      <c r="G20" s="4">
        <v>1121</v>
      </c>
      <c r="H20" s="5" t="s">
        <v>73</v>
      </c>
      <c r="I20" s="5" t="s">
        <v>34</v>
      </c>
      <c r="J20" s="8">
        <v>3081998668</v>
      </c>
      <c r="K20" s="6" t="s">
        <v>35</v>
      </c>
    </row>
    <row r="21" spans="1:11" x14ac:dyDescent="0.2">
      <c r="A21" s="1">
        <v>21</v>
      </c>
      <c r="B21" s="1">
        <v>2023</v>
      </c>
      <c r="C21" s="1">
        <v>2025</v>
      </c>
      <c r="D21" s="1" t="s">
        <v>17</v>
      </c>
      <c r="E21" s="1" t="s">
        <v>73</v>
      </c>
      <c r="F21" s="1" t="s">
        <v>73</v>
      </c>
      <c r="G21" s="4">
        <v>1134</v>
      </c>
      <c r="H21" s="5" t="s">
        <v>73</v>
      </c>
      <c r="I21" s="5" t="s">
        <v>36</v>
      </c>
      <c r="J21" s="8"/>
      <c r="K21" s="6" t="s">
        <v>73</v>
      </c>
    </row>
    <row r="22" spans="1:11" x14ac:dyDescent="0.2">
      <c r="A22" s="1">
        <v>21</v>
      </c>
      <c r="B22" s="1">
        <v>2023</v>
      </c>
      <c r="C22" s="1">
        <v>2025</v>
      </c>
      <c r="D22" s="1" t="s">
        <v>17</v>
      </c>
      <c r="E22" s="1" t="s">
        <v>73</v>
      </c>
      <c r="F22" s="1" t="s">
        <v>73</v>
      </c>
      <c r="G22" s="4">
        <v>1740</v>
      </c>
      <c r="H22" s="5" t="s">
        <v>73</v>
      </c>
      <c r="I22" s="5" t="s">
        <v>37</v>
      </c>
      <c r="J22" s="8">
        <v>15000000</v>
      </c>
      <c r="K22" s="6" t="s">
        <v>38</v>
      </c>
    </row>
    <row r="23" spans="1:11" ht="51" x14ac:dyDescent="0.2">
      <c r="A23" s="10">
        <v>21</v>
      </c>
      <c r="B23" s="10">
        <v>2023</v>
      </c>
      <c r="C23" s="10">
        <v>2025</v>
      </c>
      <c r="D23" s="10" t="s">
        <v>17</v>
      </c>
      <c r="E23" s="10" t="s">
        <v>73</v>
      </c>
      <c r="F23" s="10" t="s">
        <v>73</v>
      </c>
      <c r="G23" s="11">
        <v>1920</v>
      </c>
      <c r="H23" s="11" t="s">
        <v>73</v>
      </c>
      <c r="I23" s="11" t="s">
        <v>39</v>
      </c>
      <c r="J23" s="12">
        <f>SUM(J16:J22)</f>
        <v>7895485668</v>
      </c>
      <c r="K23" s="13" t="s">
        <v>40</v>
      </c>
    </row>
    <row r="24" spans="1:11" x14ac:dyDescent="0.2">
      <c r="A24" s="1">
        <v>21</v>
      </c>
      <c r="B24" s="1">
        <v>2023</v>
      </c>
      <c r="C24" s="1">
        <v>2025</v>
      </c>
      <c r="D24" s="1" t="s">
        <v>17</v>
      </c>
      <c r="E24" s="1" t="s">
        <v>73</v>
      </c>
      <c r="F24" s="1" t="s">
        <v>73</v>
      </c>
      <c r="G24" s="4">
        <v>6011</v>
      </c>
      <c r="H24" s="5" t="s">
        <v>73</v>
      </c>
      <c r="I24" s="5" t="s">
        <v>41</v>
      </c>
      <c r="J24" s="8">
        <v>7880485668</v>
      </c>
      <c r="K24" s="6" t="s">
        <v>73</v>
      </c>
    </row>
    <row r="25" spans="1:11" x14ac:dyDescent="0.2">
      <c r="A25" s="1">
        <v>21</v>
      </c>
      <c r="B25" s="1">
        <v>2023</v>
      </c>
      <c r="C25" s="1">
        <v>2025</v>
      </c>
      <c r="D25" s="1" t="s">
        <v>17</v>
      </c>
      <c r="E25" s="1" t="s">
        <v>73</v>
      </c>
      <c r="F25" s="1" t="s">
        <v>73</v>
      </c>
      <c r="G25" s="4">
        <v>6012</v>
      </c>
      <c r="H25" s="5" t="s">
        <v>73</v>
      </c>
      <c r="I25" s="5" t="s">
        <v>42</v>
      </c>
      <c r="J25" s="8">
        <v>15000000</v>
      </c>
      <c r="K25" s="6" t="s">
        <v>73</v>
      </c>
    </row>
    <row r="26" spans="1:11" x14ac:dyDescent="0.2">
      <c r="A26" s="10">
        <v>21</v>
      </c>
      <c r="B26" s="10">
        <v>2023</v>
      </c>
      <c r="C26" s="10">
        <v>2025</v>
      </c>
      <c r="D26" s="10" t="s">
        <v>17</v>
      </c>
      <c r="E26" s="10" t="s">
        <v>73</v>
      </c>
      <c r="F26" s="10" t="s">
        <v>73</v>
      </c>
      <c r="G26" s="11">
        <v>6190</v>
      </c>
      <c r="H26" s="11" t="s">
        <v>73</v>
      </c>
      <c r="I26" s="11" t="s">
        <v>43</v>
      </c>
      <c r="J26" s="12">
        <f>IF(SUM(J16:J22)=SUM(J24:J25),SUM(J24:J25), "ERROR: Line 1920 &lt;&gt; Line 6190")</f>
        <v>7895485668</v>
      </c>
      <c r="K26"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45</v>
      </c>
    </row>
    <row r="4" spans="1:2" x14ac:dyDescent="0.2">
      <c r="A4" s="1" t="s">
        <v>73</v>
      </c>
      <c r="B4" s="9" t="s">
        <v>73</v>
      </c>
    </row>
    <row r="5" spans="1:2" x14ac:dyDescent="0.2">
      <c r="A5" s="1" t="s">
        <v>73</v>
      </c>
      <c r="B5" s="9" t="s">
        <v>73</v>
      </c>
    </row>
    <row r="6" spans="1:2" x14ac:dyDescent="0.2">
      <c r="A6" s="1" t="s">
        <v>73</v>
      </c>
      <c r="B6" s="16" t="s">
        <v>46</v>
      </c>
    </row>
    <row r="7" spans="1:2" x14ac:dyDescent="0.2">
      <c r="A7" s="1" t="s">
        <v>73</v>
      </c>
      <c r="B7" s="9" t="s">
        <v>73</v>
      </c>
    </row>
    <row r="8" spans="1:2" ht="89.25" x14ac:dyDescent="0.2">
      <c r="A8" s="14" t="s">
        <v>47</v>
      </c>
      <c r="B8" s="15" t="s">
        <v>48</v>
      </c>
    </row>
    <row r="9" spans="1:2" x14ac:dyDescent="0.2">
      <c r="A9" s="1" t="s">
        <v>73</v>
      </c>
      <c r="B9" s="9" t="s">
        <v>73</v>
      </c>
    </row>
    <row r="10" spans="1:2" x14ac:dyDescent="0.2">
      <c r="A10" s="1" t="s">
        <v>73</v>
      </c>
      <c r="B10" s="16" t="s">
        <v>49</v>
      </c>
    </row>
    <row r="11" spans="1:2" x14ac:dyDescent="0.2">
      <c r="A11" s="1" t="s">
        <v>73</v>
      </c>
      <c r="B11" s="9" t="s">
        <v>73</v>
      </c>
    </row>
    <row r="12" spans="1:2" ht="38.25" x14ac:dyDescent="0.2">
      <c r="A12" s="14" t="s">
        <v>50</v>
      </c>
      <c r="B12" s="15" t="s">
        <v>51</v>
      </c>
    </row>
    <row r="13" spans="1:2" ht="25.5" x14ac:dyDescent="0.2">
      <c r="A13" s="14" t="s">
        <v>52</v>
      </c>
      <c r="B13" s="15" t="s">
        <v>53</v>
      </c>
    </row>
    <row r="14" spans="1:2" ht="25.5" x14ac:dyDescent="0.2">
      <c r="A14" s="14" t="s">
        <v>54</v>
      </c>
      <c r="B14" s="15" t="s">
        <v>55</v>
      </c>
    </row>
    <row r="15" spans="1:2" x14ac:dyDescent="0.2">
      <c r="A15" s="14" t="s">
        <v>56</v>
      </c>
      <c r="B15" s="15" t="s">
        <v>57</v>
      </c>
    </row>
    <row r="16" spans="1:2" ht="51" x14ac:dyDescent="0.2">
      <c r="A16" s="14" t="s">
        <v>58</v>
      </c>
      <c r="B16" s="15" t="s">
        <v>59</v>
      </c>
    </row>
    <row r="17" spans="1:2" x14ac:dyDescent="0.2">
      <c r="A17" s="14" t="s">
        <v>60</v>
      </c>
      <c r="B17" s="15" t="s">
        <v>61</v>
      </c>
    </row>
    <row r="18" spans="1:2" ht="25.5" x14ac:dyDescent="0.2">
      <c r="A18" s="14" t="s">
        <v>62</v>
      </c>
      <c r="B18" s="15" t="s">
        <v>63</v>
      </c>
    </row>
    <row r="19" spans="1:2" x14ac:dyDescent="0.2">
      <c r="A19" s="1" t="s">
        <v>73</v>
      </c>
      <c r="B19" s="9" t="s">
        <v>73</v>
      </c>
    </row>
    <row r="20" spans="1:2" x14ac:dyDescent="0.2">
      <c r="A20" s="20" t="s">
        <v>64</v>
      </c>
      <c r="B20" s="19" t="s">
        <v>73</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2023-08-30T17:03:57Z</dcterms:created>
  <dcterms:modified xsi:type="dcterms:W3CDTF">2023-08-30T21:03:57Z</dcterms:modified>
</cp:coreProperties>
</file>