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<sst xmlns="http://schemas.openxmlformats.org/spreadsheetml/2006/main" count="228" uniqueCount="58">
  <si>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</si>
  <si>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</si>
  <si>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</si>
  <si>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</si>
  <si>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</si>
  <si>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</si>
  <si>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</si>
  <si>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</si>
  <si>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</si>
  <si>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</si>
  <si>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</si>
  <si>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</si>
  <si>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</si>
  <si>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</si>
  <si>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</si>
  <si>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</si>
  <si>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</si>
  <si>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</si>
  <si>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</si>
  <si>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2023-08-04</t>
  </si>
  <si>
    <t>RptCat</t>
  </si>
  <si>
    <t>NO</t>
  </si>
  <si>
    <t>Reporting Categories</t>
  </si>
  <si>
    <t>AdjAut</t>
  </si>
  <si>
    <t>Adjustment Authority provided</t>
  </si>
  <si>
    <t>BA: Disc: Appropriation</t>
  </si>
  <si>
    <t>B1, B3</t>
  </si>
  <si>
    <t>BA: Disc: Approps transferred to other accounts</t>
  </si>
  <si>
    <t>B4</t>
  </si>
  <si>
    <t>BA: Disc: Approps transferred from other accounts</t>
  </si>
  <si>
    <t>B2</t>
  </si>
  <si>
    <t>Total budgetary resources avail (disc. and mand.)</t>
  </si>
  <si>
    <t>Lump Sum</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</si>
  <si>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</si>
  <si>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</si>
  <si>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</si>
  <si>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</si>
  <si>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</si>
  <si>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</si>
  <si>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</si>
  <si>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</si>
  <si>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$3,000,000,000 signed by the President September 30, 2022.</t>
  </si>
  <si>
    <t xml:space="preserve">B2 </t>
  </si>
  <si>
    <t>(11) FY 23-55 IR transfers $136,180,000 in accordance with division M of P.L. 117-328.  (10) FY 23-44 IR transfers $140,374,000 in accordance with section 8068 of division C of P.L. 117-328.  (6) FY 23-08 LTR transfers $3,000,000 in accordance with Title II of division C of P.L. 117-328.  (4) FY 23-04 LTR transfers $11,880,000,000 in accordance with division M of P.L. 117-328.  (2) FY 23-01 LTR transfers $1,500,000,000 in accordance with division B of P.L. 117-180.</t>
  </si>
  <si>
    <t xml:space="preserve">B3 </t>
  </si>
  <si>
    <t>Funds provided by P.L. 117-328 Section 8110 in the amount of $300,000,000 PLUS Section 8112 in the amount of $1,510,260,000 PLUS section 8113 in the amount of $410,000,000 PLUS section 8119 in the amount of $1,000,000,000 MINUS section 8026(e) in the amount of -$666,638 PLUS section 8124 in the amount of $25,000,000 PLUS Division M in the amount of $9,000,000,000 signed by the President December 29, 2022.</t>
  </si>
  <si>
    <t xml:space="preserve">B4 </t>
  </si>
  <si>
    <t>(12) FY 23-49 IR transfers $-460,714,000 in accordance with section 8119 of division C of P.L. 117-328.  (9) FY 23-46 IR transfers $-2,029,493,000 in accordance with division M of P.L. 117-328.  (8) FY 23-27 IR transfers $-2,558,309,000 in accordance with division M of P.L. 117-328, and transfers $-11,691,000 in accordance with division B of P.L. 117-180.  (7) FY 23-26 IR transfers $-676,668,000 in accordance with division M of P.L. 117-328.  (5) FY 23-14 IR transfers $-1,488,269,000 in accordance with P.L. 117-180 and transfers $-1,224,626,000 in accordance with P.L. 117-328.</t>
  </si>
  <si>
    <t>End of File</t>
  </si>
  <si>
    <t>OMB Approved this apportionment request using
the web-based apportionment system</t>
  </si>
  <si>
    <t>Mark Affixed By:</t>
  </si>
  <si>
    <t>/s/ signature</t>
  </si>
  <si>
    <t xml:space="preserve">Deputy Associate Director for National Security Programs                                                                                                                                                </t>
  </si>
  <si>
    <t>Signed On:</t>
  </si>
  <si>
    <t>2023-08-17 01:38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</si>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</sst>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v>2023</v>
      </c>
      <c r="C13" s="1">
        <v>2024</v>
      </c>
      <c r="D13" s="1" t="s">
        <v>17</v>
      </c>
      <c r="E13" s="1" t="s">
        <v>57</v>
      </c>
      <c r="F13" s="1" t="s">
        <v>57</v>
      </c>
      <c r="G13" s="4" t="s">
        <v>18</v>
      </c>
      <c r="H13" s="5">
        <v>12</v>
      </c>
      <c r="I13" s="5" t="s">
        <v>19</v>
      </c>
      <c r="J13" s="8"/>
      <c r="K13" s="6" t="s">
        <v>57</v>
      </c>
    </row>
    <row r="14" spans="1:11" x14ac:dyDescent="0.2">
      <c r="A14" s="1">
        <v>97</v>
      </c>
      <c r="B14" s="1">
        <v>2023</v>
      </c>
      <c r="C14" s="1">
        <v>2024</v>
      </c>
      <c r="D14" s="1" t="s">
        <v>17</v>
      </c>
      <c r="E14" s="1" t="s">
        <v>57</v>
      </c>
      <c r="F14" s="1" t="s">
        <v>57</v>
      </c>
      <c r="G14" s="4" t="s">
        <v>20</v>
      </c>
      <c r="H14" s="5" t="s">
        <v>21</v>
      </c>
      <c r="I14" s="5" t="s">
        <v>22</v>
      </c>
      <c r="J14" s="8"/>
      <c r="K14" s="6" t="s">
        <v>57</v>
      </c>
    </row>
    <row r="15" spans="1:11" x14ac:dyDescent="0.2">
      <c r="A15" s="1">
        <v>97</v>
      </c>
      <c r="B15" s="1">
        <v>2023</v>
      </c>
      <c r="C15" s="1">
        <v>2024</v>
      </c>
      <c r="D15" s="1" t="s">
        <v>17</v>
      </c>
      <c r="E15" s="1" t="s">
        <v>57</v>
      </c>
      <c r="F15" s="1" t="s">
        <v>57</v>
      </c>
      <c r="G15" s="4" t="s">
        <v>23</v>
      </c>
      <c r="H15" s="5" t="s">
        <v>21</v>
      </c>
      <c r="I15" s="5" t="s">
        <v>24</v>
      </c>
      <c r="J15" s="8"/>
      <c r="K15" s="6" t="s">
        <v>57</v>
      </c>
    </row>
    <row r="16" spans="1:11" ht="25.5" x14ac:dyDescent="0.2">
      <c r="A16" s="1">
        <v>97</v>
      </c>
      <c r="B16" s="1">
        <v>2023</v>
      </c>
      <c r="C16" s="1">
        <v>2024</v>
      </c>
      <c r="D16" s="1" t="s">
        <v>17</v>
      </c>
      <c r="E16" s="1" t="s">
        <v>57</v>
      </c>
      <c r="F16" s="1" t="s">
        <v>57</v>
      </c>
      <c r="G16" s="4">
        <v>1100</v>
      </c>
      <c r="H16" s="5" t="s">
        <v>57</v>
      </c>
      <c r="I16" s="5" t="s">
        <v>25</v>
      </c>
      <c r="J16" s="8">
        <v>15244593362</v>
      </c>
      <c r="K16" s="6" t="s">
        <v>26</v>
      </c>
    </row>
    <row r="17" spans="1:11" x14ac:dyDescent="0.2">
      <c r="A17" s="1">
        <v>97</v>
      </c>
      <c r="B17" s="1">
        <v>2023</v>
      </c>
      <c r="C17" s="1">
        <v>2024</v>
      </c>
      <c r="D17" s="1" t="s">
        <v>17</v>
      </c>
      <c r="E17" s="1" t="s">
        <v>57</v>
      </c>
      <c r="F17" s="1" t="s">
        <v>57</v>
      </c>
      <c r="G17" s="4">
        <v>1120</v>
      </c>
      <c r="H17" s="5" t="s">
        <v>57</v>
      </c>
      <c r="I17" s="5" t="s">
        <v>27</v>
      </c>
      <c r="J17" s="8">
        <v>-8449770000</v>
      </c>
      <c r="K17" s="6" t="s">
        <v>28</v>
      </c>
    </row>
    <row r="18" spans="1:11" x14ac:dyDescent="0.2">
      <c r="A18" s="1">
        <v>97</v>
      </c>
      <c r="B18" s="1">
        <v>2023</v>
      </c>
      <c r="C18" s="1">
        <v>2024</v>
      </c>
      <c r="D18" s="1" t="s">
        <v>17</v>
      </c>
      <c r="E18" s="1" t="s">
        <v>57</v>
      </c>
      <c r="F18" s="1" t="s">
        <v>57</v>
      </c>
      <c r="G18" s="4">
        <v>1121</v>
      </c>
      <c r="H18" s="5" t="s">
        <v>57</v>
      </c>
      <c r="I18" s="5" t="s">
        <v>29</v>
      </c>
      <c r="J18" s="8">
        <v>13659554000</v>
      </c>
      <c r="K18" s="6" t="s">
        <v>30</v>
      </c>
    </row>
    <row r="19" spans="1:11" x14ac:dyDescent="0.2">
      <c r="A19" s="10">
        <v>97</v>
      </c>
      <c r="B19" s="10">
        <v>2023</v>
      </c>
      <c r="C19" s="10">
        <v>2024</v>
      </c>
      <c r="D19" s="10" t="s">
        <v>17</v>
      </c>
      <c r="E19" s="10" t="s">
        <v>57</v>
      </c>
      <c r="F19" s="10" t="s">
        <v>57</v>
      </c>
      <c r="G19" s="11">
        <v>1920</v>
      </c>
      <c r="H19" s="11" t="s">
        <v>57</v>
      </c>
      <c r="I19" s="11" t="s">
        <v>31</v>
      </c>
      <c r="J19" s="12">
        <f>SUM(J16:J18)</f>
        <v>20454377362</v>
      </c>
      <c r="K19" s="13" t="s">
        <v>57</v>
      </c>
    </row>
    <row r="20" spans="1:11" x14ac:dyDescent="0.2">
      <c r="A20" s="1">
        <v>97</v>
      </c>
      <c r="B20" s="1">
        <v>2023</v>
      </c>
      <c r="C20" s="1">
        <v>2024</v>
      </c>
      <c r="D20" s="1" t="s">
        <v>17</v>
      </c>
      <c r="E20" s="1" t="s">
        <v>57</v>
      </c>
      <c r="F20" s="1" t="s">
        <v>57</v>
      </c>
      <c r="G20" s="4">
        <v>6011</v>
      </c>
      <c r="H20" s="5" t="s">
        <v>57</v>
      </c>
      <c r="I20" s="5" t="s">
        <v>32</v>
      </c>
      <c r="J20" s="8">
        <v>20454377362</v>
      </c>
      <c r="K20" s="6" t="s">
        <v>57</v>
      </c>
    </row>
    <row r="21" spans="1:11" x14ac:dyDescent="0.2">
      <c r="A21" s="10">
        <v>97</v>
      </c>
      <c r="B21" s="10">
        <v>2023</v>
      </c>
      <c r="C21" s="10">
        <v>2024</v>
      </c>
      <c r="D21" s="10" t="s">
        <v>17</v>
      </c>
      <c r="E21" s="10" t="s">
        <v>57</v>
      </c>
      <c r="F21" s="10" t="s">
        <v>57</v>
      </c>
      <c r="G21" s="11">
        <v>6190</v>
      </c>
      <c r="H21" s="11" t="s">
        <v>57</v>
      </c>
      <c r="I21" s="11" t="s">
        <v>33</v>
      </c>
      <c r="J21" s="12">
        <f>IF(SUM(J16:J18)=SUM(J20:J20),SUM(J20:J20), "ERROR: Line 1920 &lt;&gt; Line 6190")</f>
        <v>20454377362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ht="51" x14ac:dyDescent="0.2">
      <c r="A13" s="14" t="s">
        <v>42</v>
      </c>
      <c r="B13" s="15" t="s">
        <v>43</v>
      </c>
    </row>
    <row r="14" spans="1:2" ht="51" x14ac:dyDescent="0.2">
      <c r="A14" s="14" t="s">
        <v>44</v>
      </c>
      <c r="B14" s="15" t="s">
        <v>45</v>
      </c>
    </row>
    <row r="15" spans="1:2" ht="63.7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2023-08-17T13:39:11Z</dcterms:created>
  <dcterms:modified xsi:type="dcterms:W3CDTF">2023-08-17T17:39:11Z</dcterms:modified>
</cp:coreProperties>
</file>