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netpub\wwwroot\apportionment\app_data\Temp\"/>
    </mc:Choice>
  </mc:AlternateContent>
  <bookViews>
    <workbookView xWindow="0" yWindow="0" windowWidth="11490" windowHeight="7155"/>
  </bookViews>
  <sheets>
    <sheet name="Appor_Req_to_OMB" sheetId="1" r:id="rId1"/>
    <sheet name="OMB Footnotes" sheetId="2" r:id="rId2"/>
    <sheet name="Approval_Info" sheetId="3" r:id="rId3"/>
  </sheets>
  <definedNames>
    <definedName name="_xlnm.Print_Titles" localSheetId="0">Appor_Req_to_OMB!$1:$6</definedName>
    <definedName name="_xlnm.Print_Titles" localSheetId="1">'OMB Footnotes'!$1:$5</definedName>
  </definedNames>
  <calcPr calcId="162913"/>
</workbook>
</file>

<file path=xl/calcChain.xml><?xml version="1.0" encoding="utf-8"?>
<calcChain xmlns="http://schemas.openxmlformats.org/spreadsheetml/2006/main">
  <c r="J21" i="1" l="1"/>
  <c r="J19" i="1"/>
</calcChain>
</file>

<file path=xl/sharedStrings.xml><?xml version="1.0" encoding="utf-8"?>
<sst xmlns="http://schemas.openxmlformats.org/spreadsheetml/2006/main" count="233" uniqueCount="53">
  <si>
    <t>FY 2023 Apportionment</t>
  </si>
  <si>
    <t>Funds provided by Public Law 117-180</t>
  </si>
  <si>
    <t>Treasury Agency</t>
  </si>
  <si>
    <t>FY1</t>
  </si>
  <si>
    <t>FY2</t>
  </si>
  <si>
    <t>Treasury Account</t>
  </si>
  <si>
    <t>Alloc Account</t>
  </si>
  <si>
    <t>Alloc Sub-Account</t>
  </si>
  <si>
    <t>Line No</t>
  </si>
  <si>
    <t>Line Split</t>
  </si>
  <si>
    <t>Bureau/ Account Title / Cat B Stub / Line Split</t>
  </si>
  <si>
    <t>OMB Action</t>
  </si>
  <si>
    <t>OMB Footnote</t>
  </si>
  <si>
    <t>Department of Defense--Military Programs</t>
  </si>
  <si>
    <t>Bureau: Operation and Maintenance</t>
  </si>
  <si>
    <t>Account: Defense Health Program (007-10-0130)</t>
  </si>
  <si>
    <t>TAFS: 97-0130 /2023</t>
  </si>
  <si>
    <t>0130</t>
  </si>
  <si>
    <t>IterNo</t>
  </si>
  <si>
    <t>Last Approved Apportionment: N\A, First Request of Year</t>
  </si>
  <si>
    <t>RptCat</t>
  </si>
  <si>
    <t>NO</t>
  </si>
  <si>
    <t>Reporting Categories</t>
  </si>
  <si>
    <t>AdjAut</t>
  </si>
  <si>
    <t>Adjustment Authority provided</t>
  </si>
  <si>
    <t>BA: Disc: Appropriation</t>
  </si>
  <si>
    <t>B1</t>
  </si>
  <si>
    <t>BA: Disc: Approps transferred to other accounts</t>
  </si>
  <si>
    <t>B3</t>
  </si>
  <si>
    <t>BA: Disc: Appropriations precluded from obligation</t>
  </si>
  <si>
    <t>B1, B2</t>
  </si>
  <si>
    <t>Total budgetary resources avail (disc. and mand.)</t>
  </si>
  <si>
    <t>Lump Sum</t>
  </si>
  <si>
    <t>Total budgetary resources available</t>
  </si>
  <si>
    <t>OMB Footnotes</t>
  </si>
  <si>
    <t>Footnotes for Apportioned Amounts</t>
  </si>
  <si>
    <t>Footnotes for Budgetary Resources</t>
  </si>
  <si>
    <t xml:space="preserve">B1 </t>
  </si>
  <si>
    <t>Annualized appropriation provided by P.L. 117-180 calculations specified by OMB Bulletin 22-02.</t>
  </si>
  <si>
    <t xml:space="preserve">B2 </t>
  </si>
  <si>
    <t>Amount on line 1134 has been adjusted pursuant to OMB Bulletin 22-02 and A-11 section 120.41</t>
  </si>
  <si>
    <t xml:space="preserve">B3 </t>
  </si>
  <si>
    <t>FY 23-02 LTR transfers $-28,907,000 in accordance with asection 104 of Public Law 117-180.</t>
  </si>
  <si>
    <t>End of File</t>
  </si>
  <si>
    <t>OMB Approved this apportionment request using
the web-based apportionment system</t>
  </si>
  <si>
    <t>Mark Affixed By:</t>
  </si>
  <si>
    <t>/s/ signature</t>
  </si>
  <si>
    <t xml:space="preserve">Deputy Associate Director for National Security Programs                                                                                                                                                </t>
  </si>
  <si>
    <t>Signed On:</t>
  </si>
  <si>
    <t>2022-10-26 03:08 PM</t>
  </si>
  <si>
    <t xml:space="preserve">TAF(s) Included: </t>
  </si>
  <si>
    <t xml:space="preserve">97-0130 \2023 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</si>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</sst>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name val="Arial"/>
      <family val="1"/>
    </font>
    <font>
      <sz val="10"/>
      <name val="Arial"/>
      <family val="1"/>
    </font>
    <font>
      <sz val="10"/>
      <name val="Arial"/>
      <family val="1"/>
    </font>
    <font>
      <sz val="10"/>
      <name val="Arial"/>
      <family val="1"/>
    </font>
    <font>
      <sz val="10"/>
      <name val="Arial"/>
      <family val="1"/>
    </font>
    <font>
      <sz val="10"/>
      <name val="Arial"/>
      <family val="1"/>
    </font>
    <font>
      <sz val="10"/>
      <name val="Arial"/>
      <family val="1"/>
    </font>
    <font>
      <b/>
      <sz val="10"/>
      <name val="Arial"/>
      <family val="1"/>
    </font>
    <font>
      <sz val="10"/>
      <name val="Arial"/>
      <family val="1"/>
    </font>
    <font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sz val="10"/>
      <name val="Arial"/>
      <family val="1"/>
    </font>
    <font>
      <b/>
      <u/>
      <sz val="10"/>
      <name val="Arial"/>
      <family val="1"/>
    </font>
    <font>
      <b/>
      <sz val="14"/>
      <name val="Calibri"/>
      <family val="1"/>
    </font>
    <font>
      <b/>
      <sz val="11"/>
      <name val="Calibri"/>
      <family val="1"/>
    </font>
    <font>
      <sz val="11"/>
      <name val="Calibri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textRotation="90"/>
    </xf>
    <xf numFmtId="0" fontId="4" fillId="0" borderId="3" xfId="0" applyFont="1" applyBorder="1" applyAlignment="1">
      <alignment horizontal="right"/>
    </xf>
    <xf numFmtId="0" fontId="5" fillId="0" borderId="4" xfId="0" applyFont="1" applyBorder="1"/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/>
    <xf numFmtId="3" fontId="8" fillId="0" borderId="7" xfId="0" applyNumberFormat="1" applyFont="1" applyBorder="1"/>
    <xf numFmtId="0" fontId="9" fillId="0" borderId="0" xfId="0" applyFont="1" applyAlignment="1">
      <alignment horizontal="center"/>
    </xf>
    <xf numFmtId="0" fontId="10" fillId="0" borderId="8" xfId="0" applyFont="1" applyBorder="1"/>
    <xf numFmtId="0" fontId="11" fillId="0" borderId="9" xfId="0" applyFont="1" applyBorder="1"/>
    <xf numFmtId="3" fontId="12" fillId="0" borderId="10" xfId="0" applyNumberFormat="1" applyFont="1" applyBorder="1"/>
    <xf numFmtId="0" fontId="13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vertical="top"/>
    </xf>
    <xf numFmtId="0" fontId="15" fillId="0" borderId="0" xfId="0" applyFont="1" applyAlignment="1">
      <alignment vertical="top" wrapText="1"/>
    </xf>
    <xf numFmtId="0" fontId="16" fillId="0" borderId="0" xfId="0" applyFont="1" applyAlignment="1">
      <alignment horizontal="center"/>
    </xf>
    <xf numFmtId="0" fontId="18" fillId="0" borderId="0" xfId="0" applyFont="1"/>
    <xf numFmtId="0" fontId="19" fillId="0" borderId="0" xfId="0" applyFont="1"/>
    <xf numFmtId="0" fontId="9" fillId="0" borderId="0" xfId="0" applyFont="1" applyAlignment="1">
      <alignment horizontal="center"/>
    </xf>
    <xf numFmtId="0" fontId="1" fillId="0" borderId="0" xfId="0" applyFont="1"/>
    <xf numFmtId="0" fontId="17" fillId="0" borderId="0" xfId="0" applyFont="1" applyAlignment="1">
      <alignment horizontal="center" vertical="center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tabSelected="1" showOutlineSymbols="0" showWhiteSpace="0" zoomScaleNormal="100" zoomScaleSheetLayoutView="100" workbookViewId="0">
      <pane ySplit="5" topLeftCell="A6" activePane="bottomLeft" state="frozenSplit"/>
      <selection pane="bottomLeft"/>
    </sheetView>
  </sheetViews>
  <sheetFormatPr defaultRowHeight="14.25" x14ac:dyDescent="0.2"/>
  <cols>
    <col min="1" max="1" width="3" hidden="1" bestFit="1" customWidth="1"/>
    <col min="2" max="4" width="5" hidden="1" bestFit="1" customWidth="1"/>
    <col min="5" max="6" width="3" hidden="1" bestFit="1" customWidth="1"/>
    <col min="7" max="7" width="6" bestFit="1" customWidth="1"/>
    <col min="8" max="8" width="5" bestFit="1" customWidth="1"/>
    <col min="9" max="9" width="40" bestFit="1" customWidth="1"/>
    <col min="10" max="10" width="14" bestFit="1" customWidth="1"/>
    <col min="11" max="11" width="4" bestFit="1" customWidth="1"/>
    <col min="12" max="12" width="14" bestFit="1" customWidth="1"/>
    <col min="13" max="13" width="4" bestFit="1" customWidth="1"/>
    <col min="14" max="14" width="14" bestFit="1" customWidth="1"/>
    <col min="15" max="15" width="4" bestFit="1" customWidth="1"/>
    <col min="16" max="16" width="11" bestFit="1" customWidth="1"/>
  </cols>
  <sheetData>
    <row r="1" spans="1:11" x14ac:dyDescent="0.2">
      <c r="A1" s="1" t="s">
        <v>52</v>
      </c>
      <c r="B1" s="1" t="s">
        <v>52</v>
      </c>
      <c r="C1" s="1" t="s">
        <v>52</v>
      </c>
      <c r="D1" s="1" t="s">
        <v>52</v>
      </c>
      <c r="E1" s="1" t="s">
        <v>52</v>
      </c>
      <c r="F1" s="1" t="s">
        <v>52</v>
      </c>
      <c r="G1" s="1" t="s">
        <v>52</v>
      </c>
      <c r="H1" s="1" t="s">
        <v>52</v>
      </c>
      <c r="I1" s="1" t="s">
        <v>52</v>
      </c>
      <c r="J1" s="1"/>
      <c r="K1" s="1" t="s">
        <v>52</v>
      </c>
    </row>
    <row r="2" spans="1:11" x14ac:dyDescent="0.2">
      <c r="A2" s="19" t="s">
        <v>0</v>
      </c>
      <c r="B2" s="19" t="s">
        <v>52</v>
      </c>
      <c r="C2" s="19" t="s">
        <v>52</v>
      </c>
      <c r="D2" s="19" t="s">
        <v>52</v>
      </c>
      <c r="E2" s="19" t="s">
        <v>52</v>
      </c>
      <c r="F2" s="19" t="s">
        <v>52</v>
      </c>
      <c r="G2" s="19" t="s">
        <v>52</v>
      </c>
      <c r="H2" s="19" t="s">
        <v>52</v>
      </c>
      <c r="I2" s="19" t="s">
        <v>52</v>
      </c>
      <c r="J2" s="19"/>
      <c r="K2" s="19" t="s">
        <v>52</v>
      </c>
    </row>
    <row r="3" spans="1:11" x14ac:dyDescent="0.2">
      <c r="A3" s="19" t="s">
        <v>1</v>
      </c>
      <c r="B3" s="19" t="s">
        <v>52</v>
      </c>
      <c r="C3" s="19" t="s">
        <v>52</v>
      </c>
      <c r="D3" s="19" t="s">
        <v>52</v>
      </c>
      <c r="E3" s="19" t="s">
        <v>52</v>
      </c>
      <c r="F3" s="19" t="s">
        <v>52</v>
      </c>
      <c r="G3" s="19" t="s">
        <v>52</v>
      </c>
      <c r="H3" s="19" t="s">
        <v>52</v>
      </c>
      <c r="I3" s="19" t="s">
        <v>52</v>
      </c>
      <c r="J3" s="19"/>
      <c r="K3" s="19" t="s">
        <v>52</v>
      </c>
    </row>
    <row r="4" spans="1:11" x14ac:dyDescent="0.2">
      <c r="A4" s="1" t="s">
        <v>52</v>
      </c>
      <c r="B4" s="1" t="s">
        <v>52</v>
      </c>
      <c r="C4" s="1" t="s">
        <v>52</v>
      </c>
      <c r="D4" s="1" t="s">
        <v>52</v>
      </c>
      <c r="E4" s="1" t="s">
        <v>52</v>
      </c>
      <c r="F4" s="1" t="s">
        <v>52</v>
      </c>
      <c r="G4" s="1" t="s">
        <v>52</v>
      </c>
      <c r="H4" s="1" t="s">
        <v>52</v>
      </c>
      <c r="I4" s="1" t="s">
        <v>52</v>
      </c>
      <c r="J4" s="1"/>
      <c r="K4" s="1" t="s">
        <v>52</v>
      </c>
    </row>
    <row r="5" spans="1:11" ht="87" customHeight="1" x14ac:dyDescent="0.2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3" t="s">
        <v>12</v>
      </c>
    </row>
    <row r="6" spans="1:11" x14ac:dyDescent="0.2">
      <c r="A6" s="1" t="s">
        <v>52</v>
      </c>
      <c r="B6" s="1" t="s">
        <v>52</v>
      </c>
      <c r="C6" s="1" t="s">
        <v>52</v>
      </c>
      <c r="D6" s="1" t="s">
        <v>52</v>
      </c>
      <c r="E6" s="1" t="s">
        <v>52</v>
      </c>
      <c r="F6" s="1" t="s">
        <v>52</v>
      </c>
      <c r="G6" s="4" t="s">
        <v>52</v>
      </c>
      <c r="H6" s="5" t="s">
        <v>52</v>
      </c>
      <c r="I6" s="5" t="s">
        <v>52</v>
      </c>
      <c r="J6" s="8"/>
      <c r="K6" s="6" t="s">
        <v>52</v>
      </c>
    </row>
    <row r="7" spans="1:11" x14ac:dyDescent="0.2">
      <c r="A7" s="1" t="s">
        <v>52</v>
      </c>
      <c r="B7" s="1" t="s">
        <v>52</v>
      </c>
      <c r="C7" s="1" t="s">
        <v>52</v>
      </c>
      <c r="D7" s="1" t="s">
        <v>52</v>
      </c>
      <c r="E7" s="1" t="s">
        <v>52</v>
      </c>
      <c r="F7" s="1" t="s">
        <v>52</v>
      </c>
      <c r="G7" s="4" t="s">
        <v>52</v>
      </c>
      <c r="H7" s="5" t="s">
        <v>52</v>
      </c>
      <c r="I7" s="5" t="s">
        <v>52</v>
      </c>
      <c r="J7" s="8"/>
      <c r="K7" s="6" t="s">
        <v>52</v>
      </c>
    </row>
    <row r="8" spans="1:11" x14ac:dyDescent="0.2">
      <c r="A8" s="1" t="s">
        <v>52</v>
      </c>
      <c r="B8" s="1" t="s">
        <v>52</v>
      </c>
      <c r="C8" s="1" t="s">
        <v>52</v>
      </c>
      <c r="D8" s="1" t="s">
        <v>52</v>
      </c>
      <c r="E8" s="1" t="s">
        <v>52</v>
      </c>
      <c r="F8" s="1" t="s">
        <v>52</v>
      </c>
      <c r="G8" s="4" t="s">
        <v>52</v>
      </c>
      <c r="H8" s="5" t="s">
        <v>52</v>
      </c>
      <c r="I8" s="7" t="s">
        <v>13</v>
      </c>
      <c r="J8" s="8"/>
      <c r="K8" s="6" t="s">
        <v>52</v>
      </c>
    </row>
    <row r="9" spans="1:11" x14ac:dyDescent="0.2">
      <c r="A9" s="1" t="s">
        <v>52</v>
      </c>
      <c r="B9" s="1" t="s">
        <v>52</v>
      </c>
      <c r="C9" s="1" t="s">
        <v>52</v>
      </c>
      <c r="D9" s="1" t="s">
        <v>52</v>
      </c>
      <c r="E9" s="1" t="s">
        <v>52</v>
      </c>
      <c r="F9" s="1" t="s">
        <v>52</v>
      </c>
      <c r="G9" s="4" t="s">
        <v>52</v>
      </c>
      <c r="H9" s="5" t="s">
        <v>52</v>
      </c>
      <c r="I9" s="7" t="s">
        <v>14</v>
      </c>
      <c r="J9" s="8"/>
      <c r="K9" s="6" t="s">
        <v>52</v>
      </c>
    </row>
    <row r="10" spans="1:11" x14ac:dyDescent="0.2">
      <c r="A10" s="1" t="s">
        <v>52</v>
      </c>
      <c r="B10" s="1" t="s">
        <v>52</v>
      </c>
      <c r="C10" s="1" t="s">
        <v>52</v>
      </c>
      <c r="D10" s="1" t="s">
        <v>52</v>
      </c>
      <c r="E10" s="1" t="s">
        <v>52</v>
      </c>
      <c r="F10" s="1" t="s">
        <v>52</v>
      </c>
      <c r="G10" s="4" t="s">
        <v>52</v>
      </c>
      <c r="H10" s="5" t="s">
        <v>52</v>
      </c>
      <c r="I10" s="7" t="s">
        <v>15</v>
      </c>
      <c r="J10" s="8"/>
      <c r="K10" s="6" t="s">
        <v>52</v>
      </c>
    </row>
    <row r="11" spans="1:11" x14ac:dyDescent="0.2">
      <c r="A11" s="1" t="s">
        <v>52</v>
      </c>
      <c r="B11" s="1" t="s">
        <v>52</v>
      </c>
      <c r="C11" s="1" t="s">
        <v>52</v>
      </c>
      <c r="D11" s="1" t="s">
        <v>52</v>
      </c>
      <c r="E11" s="1" t="s">
        <v>52</v>
      </c>
      <c r="F11" s="1" t="s">
        <v>52</v>
      </c>
      <c r="G11" s="4" t="s">
        <v>52</v>
      </c>
      <c r="H11" s="5" t="s">
        <v>52</v>
      </c>
      <c r="I11" s="7" t="s">
        <v>16</v>
      </c>
      <c r="J11" s="8"/>
      <c r="K11" s="6" t="s">
        <v>52</v>
      </c>
    </row>
    <row r="12" spans="1:11" x14ac:dyDescent="0.2">
      <c r="A12" s="1" t="s">
        <v>52</v>
      </c>
      <c r="B12" s="1" t="s">
        <v>52</v>
      </c>
      <c r="C12" s="1" t="s">
        <v>52</v>
      </c>
      <c r="D12" s="1" t="s">
        <v>52</v>
      </c>
      <c r="E12" s="1" t="s">
        <v>52</v>
      </c>
      <c r="F12" s="1" t="s">
        <v>52</v>
      </c>
      <c r="G12" s="4" t="s">
        <v>52</v>
      </c>
      <c r="H12" s="5" t="s">
        <v>52</v>
      </c>
      <c r="I12" s="5" t="s">
        <v>52</v>
      </c>
      <c r="J12" s="8"/>
      <c r="K12" s="6" t="s">
        <v>52</v>
      </c>
    </row>
    <row r="13" spans="1:11" x14ac:dyDescent="0.2">
      <c r="A13" s="1">
        <v>97</v>
      </c>
      <c r="B13" s="1" t="s">
        <v>52</v>
      </c>
      <c r="C13" s="1">
        <v>2023</v>
      </c>
      <c r="D13" s="1" t="s">
        <v>17</v>
      </c>
      <c r="E13" s="1" t="s">
        <v>52</v>
      </c>
      <c r="F13" s="1" t="s">
        <v>52</v>
      </c>
      <c r="G13" s="4" t="s">
        <v>18</v>
      </c>
      <c r="H13" s="5">
        <v>1</v>
      </c>
      <c r="I13" s="5" t="s">
        <v>19</v>
      </c>
      <c r="J13" s="8"/>
      <c r="K13" s="6" t="s">
        <v>52</v>
      </c>
    </row>
    <row r="14" spans="1:11" x14ac:dyDescent="0.2">
      <c r="A14" s="1">
        <v>97</v>
      </c>
      <c r="B14" s="1" t="s">
        <v>52</v>
      </c>
      <c r="C14" s="1">
        <v>2023</v>
      </c>
      <c r="D14" s="1" t="s">
        <v>17</v>
      </c>
      <c r="E14" s="1" t="s">
        <v>52</v>
      </c>
      <c r="F14" s="1" t="s">
        <v>52</v>
      </c>
      <c r="G14" s="4" t="s">
        <v>20</v>
      </c>
      <c r="H14" s="5" t="s">
        <v>21</v>
      </c>
      <c r="I14" s="5" t="s">
        <v>22</v>
      </c>
      <c r="J14" s="8"/>
      <c r="K14" s="6" t="s">
        <v>52</v>
      </c>
    </row>
    <row r="15" spans="1:11" x14ac:dyDescent="0.2">
      <c r="A15" s="1">
        <v>97</v>
      </c>
      <c r="B15" s="1" t="s">
        <v>52</v>
      </c>
      <c r="C15" s="1">
        <v>2023</v>
      </c>
      <c r="D15" s="1" t="s">
        <v>17</v>
      </c>
      <c r="E15" s="1" t="s">
        <v>52</v>
      </c>
      <c r="F15" s="1" t="s">
        <v>52</v>
      </c>
      <c r="G15" s="4" t="s">
        <v>23</v>
      </c>
      <c r="H15" s="5" t="s">
        <v>21</v>
      </c>
      <c r="I15" s="5" t="s">
        <v>24</v>
      </c>
      <c r="J15" s="8"/>
      <c r="K15" s="6" t="s">
        <v>52</v>
      </c>
    </row>
    <row r="16" spans="1:11" x14ac:dyDescent="0.2">
      <c r="A16" s="1">
        <v>97</v>
      </c>
      <c r="B16" s="1" t="s">
        <v>52</v>
      </c>
      <c r="C16" s="1">
        <v>2023</v>
      </c>
      <c r="D16" s="1" t="s">
        <v>17</v>
      </c>
      <c r="E16" s="1" t="s">
        <v>52</v>
      </c>
      <c r="F16" s="1" t="s">
        <v>52</v>
      </c>
      <c r="G16" s="4">
        <v>1100</v>
      </c>
      <c r="H16" s="5" t="s">
        <v>52</v>
      </c>
      <c r="I16" s="5" t="s">
        <v>25</v>
      </c>
      <c r="J16" s="8">
        <v>33805986000</v>
      </c>
      <c r="K16" s="6" t="s">
        <v>26</v>
      </c>
    </row>
    <row r="17" spans="1:11" x14ac:dyDescent="0.2">
      <c r="A17" s="1">
        <v>97</v>
      </c>
      <c r="B17" s="1" t="s">
        <v>52</v>
      </c>
      <c r="C17" s="1">
        <v>2023</v>
      </c>
      <c r="D17" s="1" t="s">
        <v>17</v>
      </c>
      <c r="E17" s="1" t="s">
        <v>52</v>
      </c>
      <c r="F17" s="1" t="s">
        <v>52</v>
      </c>
      <c r="G17" s="4">
        <v>1120</v>
      </c>
      <c r="H17" s="5" t="s">
        <v>52</v>
      </c>
      <c r="I17" s="5" t="s">
        <v>27</v>
      </c>
      <c r="J17" s="8">
        <v>-28907000</v>
      </c>
      <c r="K17" s="6" t="s">
        <v>28</v>
      </c>
    </row>
    <row r="18" spans="1:11" ht="25.5" x14ac:dyDescent="0.2">
      <c r="A18" s="1">
        <v>97</v>
      </c>
      <c r="B18" s="1" t="s">
        <v>52</v>
      </c>
      <c r="C18" s="1">
        <v>2023</v>
      </c>
      <c r="D18" s="1" t="s">
        <v>17</v>
      </c>
      <c r="E18" s="1" t="s">
        <v>52</v>
      </c>
      <c r="F18" s="1" t="s">
        <v>52</v>
      </c>
      <c r="G18" s="4">
        <v>1134</v>
      </c>
      <c r="H18" s="5" t="s">
        <v>52</v>
      </c>
      <c r="I18" s="5" t="s">
        <v>29</v>
      </c>
      <c r="J18" s="8">
        <v>-26672922954</v>
      </c>
      <c r="K18" s="6" t="s">
        <v>30</v>
      </c>
    </row>
    <row r="19" spans="1:11" x14ac:dyDescent="0.2">
      <c r="A19" s="10">
        <v>97</v>
      </c>
      <c r="B19" s="10" t="s">
        <v>52</v>
      </c>
      <c r="C19" s="10">
        <v>2023</v>
      </c>
      <c r="D19" s="10" t="s">
        <v>17</v>
      </c>
      <c r="E19" s="10" t="s">
        <v>52</v>
      </c>
      <c r="F19" s="10" t="s">
        <v>52</v>
      </c>
      <c r="G19" s="11">
        <v>1920</v>
      </c>
      <c r="H19" s="11" t="s">
        <v>52</v>
      </c>
      <c r="I19" s="11" t="s">
        <v>31</v>
      </c>
      <c r="J19" s="12">
        <f>SUM(J16:J18)</f>
        <v>7104156046</v>
      </c>
      <c r="K19" s="13" t="s">
        <v>52</v>
      </c>
    </row>
    <row r="20" spans="1:11" x14ac:dyDescent="0.2">
      <c r="A20" s="1">
        <v>97</v>
      </c>
      <c r="B20" s="1" t="s">
        <v>52</v>
      </c>
      <c r="C20" s="1">
        <v>2023</v>
      </c>
      <c r="D20" s="1" t="s">
        <v>17</v>
      </c>
      <c r="E20" s="1" t="s">
        <v>52</v>
      </c>
      <c r="F20" s="1" t="s">
        <v>52</v>
      </c>
      <c r="G20" s="4">
        <v>6011</v>
      </c>
      <c r="H20" s="5" t="s">
        <v>52</v>
      </c>
      <c r="I20" s="5" t="s">
        <v>32</v>
      </c>
      <c r="J20" s="8">
        <v>7104156046</v>
      </c>
      <c r="K20" s="6" t="s">
        <v>52</v>
      </c>
    </row>
    <row r="21" spans="1:11" x14ac:dyDescent="0.2">
      <c r="A21" s="10">
        <v>97</v>
      </c>
      <c r="B21" s="10" t="s">
        <v>52</v>
      </c>
      <c r="C21" s="10">
        <v>2023</v>
      </c>
      <c r="D21" s="10" t="s">
        <v>17</v>
      </c>
      <c r="E21" s="10" t="s">
        <v>52</v>
      </c>
      <c r="F21" s="10" t="s">
        <v>52</v>
      </c>
      <c r="G21" s="11">
        <v>6190</v>
      </c>
      <c r="H21" s="11" t="s">
        <v>52</v>
      </c>
      <c r="I21" s="11" t="s">
        <v>33</v>
      </c>
      <c r="J21" s="12">
        <f>IF(SUM(J16:J18)=SUM(J20:J20),SUM(J20:J20), "ERROR: Line 1920 &lt;&gt; Line 6190")</f>
        <v>7104156046</v>
      </c>
      <c r="K21" s="13" t="s">
        <v>52</v>
      </c>
    </row>
  </sheetData>
  <mergeCells count="2">
    <mergeCell ref="A2:K2"/>
    <mergeCell ref="A3:K3"/>
  </mergeCells>
  <pageMargins left="0.75" right="0.75" top="1" bottom="1" header="0.5" footer="0.5"/>
  <pageSetup fitToHeight="9999"/>
  <headerFooter>
    <oddHeader>SF 132 APPORTIONMENT SCHEDULE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5"/>
  <sheetViews>
    <sheetView showOutlineSymbols="0" showWhiteSpace="0" zoomScaleNormal="100" zoomScaleSheetLayoutView="100" workbookViewId="0">
      <pane ySplit="4" topLeftCell="A6" activePane="bottomLeft" state="frozenSplit"/>
      <selection pane="bottomLeft"/>
    </sheetView>
  </sheetViews>
  <sheetFormatPr defaultRowHeight="14.25" x14ac:dyDescent="0.2"/>
  <cols>
    <col min="1" max="1" width="4" bestFit="1" customWidth="1"/>
    <col min="2" max="2" width="90" bestFit="1" customWidth="1"/>
    <col min="3" max="3" width="20" bestFit="1" customWidth="1"/>
  </cols>
  <sheetData>
    <row r="1" spans="1:2" x14ac:dyDescent="0.2">
      <c r="A1" s="1" t="s">
        <v>52</v>
      </c>
      <c r="B1" s="9" t="s">
        <v>52</v>
      </c>
    </row>
    <row r="2" spans="1:2" x14ac:dyDescent="0.2">
      <c r="A2" s="1" t="s">
        <v>52</v>
      </c>
      <c r="B2" s="9" t="s">
        <v>0</v>
      </c>
    </row>
    <row r="3" spans="1:2" x14ac:dyDescent="0.2">
      <c r="A3" s="1" t="s">
        <v>52</v>
      </c>
      <c r="B3" s="9" t="s">
        <v>34</v>
      </c>
    </row>
    <row r="4" spans="1:2" x14ac:dyDescent="0.2">
      <c r="A4" s="1" t="s">
        <v>52</v>
      </c>
      <c r="B4" s="9" t="s">
        <v>52</v>
      </c>
    </row>
    <row r="5" spans="1:2" x14ac:dyDescent="0.2">
      <c r="A5" s="1" t="s">
        <v>52</v>
      </c>
      <c r="B5" s="9" t="s">
        <v>52</v>
      </c>
    </row>
    <row r="6" spans="1:2" x14ac:dyDescent="0.2">
      <c r="A6" s="1" t="s">
        <v>52</v>
      </c>
      <c r="B6" s="16" t="s">
        <v>35</v>
      </c>
    </row>
    <row r="7" spans="1:2" x14ac:dyDescent="0.2">
      <c r="A7" s="1" t="s">
        <v>52</v>
      </c>
      <c r="B7" s="9" t="s">
        <v>52</v>
      </c>
    </row>
    <row r="8" spans="1:2" x14ac:dyDescent="0.2">
      <c r="A8" s="1" t="s">
        <v>52</v>
      </c>
      <c r="B8" s="9" t="s">
        <v>52</v>
      </c>
    </row>
    <row r="9" spans="1:2" x14ac:dyDescent="0.2">
      <c r="A9" s="1" t="s">
        <v>52</v>
      </c>
      <c r="B9" s="16" t="s">
        <v>36</v>
      </c>
    </row>
    <row r="10" spans="1:2" x14ac:dyDescent="0.2">
      <c r="A10" s="1" t="s">
        <v>52</v>
      </c>
      <c r="B10" s="9" t="s">
        <v>52</v>
      </c>
    </row>
    <row r="11" spans="1:2" x14ac:dyDescent="0.2">
      <c r="A11" s="14" t="s">
        <v>37</v>
      </c>
      <c r="B11" s="15" t="s">
        <v>38</v>
      </c>
    </row>
    <row r="12" spans="1:2" x14ac:dyDescent="0.2">
      <c r="A12" s="14" t="s">
        <v>39</v>
      </c>
      <c r="B12" s="15" t="s">
        <v>40</v>
      </c>
    </row>
    <row r="13" spans="1:2" x14ac:dyDescent="0.2">
      <c r="A13" s="14" t="s">
        <v>41</v>
      </c>
      <c r="B13" s="15" t="s">
        <v>42</v>
      </c>
    </row>
    <row r="14" spans="1:2" x14ac:dyDescent="0.2">
      <c r="A14" s="1" t="s">
        <v>52</v>
      </c>
      <c r="B14" s="9" t="s">
        <v>52</v>
      </c>
    </row>
    <row r="15" spans="1:2" x14ac:dyDescent="0.2">
      <c r="A15" s="20" t="s">
        <v>43</v>
      </c>
      <c r="B15" s="19" t="s">
        <v>52</v>
      </c>
    </row>
  </sheetData>
  <mergeCells count="1">
    <mergeCell ref="A15:B15"/>
  </mergeCells>
  <pageMargins left="0.75" right="0.75" top="1" bottom="1" header="0.5" footer="0.5"/>
  <pageSetup fitToHeight="999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9"/>
  <sheetViews>
    <sheetView showGridLines="0" showOutlineSymbols="0" showWhiteSpace="0" workbookViewId="0"/>
  </sheetViews>
  <sheetFormatPr defaultRowHeight="14.25" x14ac:dyDescent="0.2"/>
  <cols>
    <col min="1" max="1" width="20" bestFit="1" customWidth="1"/>
    <col min="2" max="2" width="75" bestFit="1" customWidth="1"/>
  </cols>
  <sheetData>
    <row r="1" spans="1:2" ht="43.5" customHeight="1" x14ac:dyDescent="0.2">
      <c r="A1" s="21" t="s">
        <v>44</v>
      </c>
      <c r="B1" s="22"/>
    </row>
    <row r="2" spans="1:2" ht="15" x14ac:dyDescent="0.25">
      <c r="A2" s="17" t="s">
        <v>52</v>
      </c>
      <c r="B2" s="18" t="s">
        <v>52</v>
      </c>
    </row>
    <row r="3" spans="1:2" ht="15" x14ac:dyDescent="0.25">
      <c r="A3" s="17" t="s">
        <v>52</v>
      </c>
      <c r="B3" s="18" t="s">
        <v>52</v>
      </c>
    </row>
    <row r="4" spans="1:2" ht="15" x14ac:dyDescent="0.25">
      <c r="A4" s="17" t="s">
        <v>45</v>
      </c>
      <c r="B4" s="18" t="s">
        <v>46</v>
      </c>
    </row>
    <row r="5" spans="1:2" ht="15" x14ac:dyDescent="0.25">
      <c r="A5" s="17" t="s">
        <v>52</v>
      </c>
      <c r="B5" s="18" t="s">
        <v>47</v>
      </c>
    </row>
    <row r="6" spans="1:2" ht="15" x14ac:dyDescent="0.25">
      <c r="A6" s="17" t="s">
        <v>52</v>
      </c>
      <c r="B6" s="18" t="s">
        <v>52</v>
      </c>
    </row>
    <row r="7" spans="1:2" ht="15" x14ac:dyDescent="0.25">
      <c r="A7" s="17" t="s">
        <v>48</v>
      </c>
      <c r="B7" s="18" t="s">
        <v>49</v>
      </c>
    </row>
    <row r="8" spans="1:2" ht="15" x14ac:dyDescent="0.25">
      <c r="A8" s="17" t="s">
        <v>52</v>
      </c>
      <c r="B8" s="18" t="s">
        <v>52</v>
      </c>
    </row>
    <row r="9" spans="1:2" ht="15" x14ac:dyDescent="0.25">
      <c r="A9" s="17" t="s">
        <v>50</v>
      </c>
      <c r="B9" s="18" t="s">
        <v>51</v>
      </c>
    </row>
  </sheetData>
  <mergeCells count="1">
    <mergeCell ref="A1:B1"/>
  </mergeCells>
  <pageMargins left="0.75" right="0.75" top="1" bottom="1" header="0.5" footer="0.5"/>
  <pageSetup fitToHeight="999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Appor_Req_to_OMB</vt:lpstr>
      <vt:lpstr>OMB Footnotes</vt:lpstr>
      <vt:lpstr>Approval_Info</vt:lpstr>
      <vt:lpstr>Appor_Req_to_OMB!Print_Titles</vt:lpstr>
      <vt:lpstr>'OMB Footnotes'!Print_Titles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Apportionment</cp:lastModifiedBy>
  <cp:revision>0</cp:revision>
  <dcterms:created xsi:type="dcterms:W3CDTF">2022-10-26T15:09:38Z</dcterms:created>
  <dcterms:modified xsi:type="dcterms:W3CDTF">2022-10-26T19:09:39Z</dcterms:modified>
</cp:coreProperties>
</file>