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<sst xmlns="http://schemas.openxmlformats.org/spreadsheetml/2006/main" count="294" uniqueCount="75">
  <si>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</si>
  <si>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</si>
  <si>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</si>
  <si>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</si>
  <si>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</si>
  <si>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</si>
  <si>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</si>
  <si>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</si>
  <si>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</si>
  <si>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</si>
  <si>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</si>
  <si>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</si>
  <si>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</si>
  <si>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</si>
  <si>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</si>
  <si>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</si>
  <si>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/2023</t>
  </si>
  <si>
    <t>3850</t>
  </si>
  <si>
    <t>IterNo</t>
  </si>
  <si>
    <t>Last Approved Apportionment: 2023-08-04</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</si>
  <si>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</si>
  <si>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</si>
  <si>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</si>
  <si>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</si>
  <si>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</si>
  <si>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</si>
  <si>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</si>
  <si>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</si>
  <si>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</si>
  <si>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</si>
  <si>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B3</t>
  </si>
  <si>
    <t>BA: Disc: Spending auth: Collected</t>
  </si>
  <si>
    <t>B11</t>
  </si>
  <si>
    <t>BA: Disc: Spending auth: Chng uncoll pymts Fed src</t>
  </si>
  <si>
    <t>BA: Disc: Spending auth:Antic colls, reimbs, other</t>
  </si>
  <si>
    <t>B7,B8, B10,B11</t>
  </si>
  <si>
    <t>Total budgetary resources avail (disc. and mand.)</t>
  </si>
  <si>
    <t>B3,B5,B7,B8, B10,B1</t>
  </si>
  <si>
    <t>Category A -- 2nd quarter</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</si>
  <si>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</si>
  <si>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</si>
  <si>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</si>
  <si>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</si>
  <si>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</si>
  <si>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</si>
  <si>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</si>
  <si>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</si>
  <si>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</si>
  <si>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</si>
  <si>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</si>
  <si>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TAFS has received or may receive an automatic apportionment.]</t>
  </si>
  <si>
    <t>Footnotes for Budgetary Resources</t>
  </si>
  <si>
    <t>B10</t>
  </si>
  <si>
    <t>(11) Request for additional reimbursable authority of $15,600,000 for the following:  National Science Foundation (NSF) increase due to ops tempo for the program returning to pre-COVID times resulting in an increase in the amount of augmentees needed and maximizing the United States Artic Program AGR support. Also, approximately $900K is required to reflect travel costs paid from the military personnel appropriation vice the operation and maintenance appropriation.  National Security Agency increase is due to scaling the program and the availability of a larger pool of candidates to recruit/fill positions due the drawdown of CENTCOM support and elimination of COVID-19 restrictions.  Foreign Military Sales tuition training increase is due to increased student quantities the Air National Guard supports.</t>
  </si>
  <si>
    <t>(11) Per June 2023 SF-133.</t>
  </si>
  <si>
    <t xml:space="preserve">B3 </t>
  </si>
  <si>
    <t>(10) FY 23-09 PA transfers $70,000,000 in accordance with section 8005 of division C of P.L. 117-328.  (9) FY 23-47 IR transfers $200,000 in accordance with provisions in division C of P.L. 117-328.  (8) FY 23-40 IR transfers $2,440,000 in accordance with section 8044 of division C of P.L. 117-328.  (7) FY 23-31 IR transfer $58,000 in accordance with section 8055 of division C of P.L. 117-328.  (6) FY 23-24 IR transfer $2,986,000 in accordance with section 8055 of division C of P.L. 117-328.  (5) FY 23-18 IR transfers $44,919,000 in accordance with division C of P.L. 117-328.  (2) FY 23-08 IR transfers $691,000 in accordance with P.L. 117-180 and section 8056 of division C of P.L. 117-103.  (1) FY 23-05 IR transfers $14,495,000 in accordance with division A of P.L. 117-180.</t>
  </si>
  <si>
    <t xml:space="preserve">B5 </t>
  </si>
  <si>
    <t>Funds provided by P.L. 117-328, signed December 29, 2022 appropriated amount of $4,913,538,000.</t>
  </si>
  <si>
    <t xml:space="preserve">B7 </t>
  </si>
  <si>
    <t>Total reimbursable authority on lines 1700-1740 match the budget appendix request for 2023, $54,000,000.</t>
  </si>
  <si>
    <t xml:space="preserve">B8 </t>
  </si>
  <si>
    <t>Apportioned anticipated budgetary resources, once realized, do not need to be reapportioned unless the amount realized exceeds the conditions on the total amount apportioned (OMB Circular A-11 sections 120.49).</t>
  </si>
  <si>
    <t xml:space="preserve">B9 </t>
  </si>
  <si>
    <t>(12) FY 23-66 IR transfers $-542,000 in accordance with provisions in division C of P.L. 117-328.  (9) FY 23-47 IR transfers $-3,296,000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</si>
  <si>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</si>
  <si>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</si>
  <si>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</si>
  <si>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</si>
  <si>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</si>
  <si>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</si>
  <si>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</si>
  <si>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</si>
  <si>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57-3850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</si>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</sst>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2023</v>
      </c>
      <c r="D13" s="1" t="s">
        <v>17</v>
      </c>
      <c r="E13" s="1" t="s">
        <v>74</v>
      </c>
      <c r="F13" s="1" t="s">
        <v>74</v>
      </c>
      <c r="G13" s="4" t="s">
        <v>18</v>
      </c>
      <c r="H13" s="5">
        <v>12</v>
      </c>
      <c r="I13" s="5" t="s">
        <v>19</v>
      </c>
      <c r="J13" s="8"/>
      <c r="K13" s="6" t="s">
        <v>74</v>
      </c>
    </row>
    <row r="14" spans="1:11" x14ac:dyDescent="0.2">
      <c r="A14" s="1">
        <v>57</v>
      </c>
      <c r="B14" s="1" t="s">
        <v>74</v>
      </c>
      <c r="C14" s="1">
        <v>2023</v>
      </c>
      <c r="D14" s="1" t="s">
        <v>17</v>
      </c>
      <c r="E14" s="1" t="s">
        <v>74</v>
      </c>
      <c r="F14" s="1" t="s">
        <v>74</v>
      </c>
      <c r="G14" s="4" t="s">
        <v>20</v>
      </c>
      <c r="H14" s="5" t="s">
        <v>21</v>
      </c>
      <c r="I14" s="5" t="s">
        <v>22</v>
      </c>
      <c r="J14" s="8"/>
      <c r="K14" s="6" t="s">
        <v>74</v>
      </c>
    </row>
    <row r="15" spans="1:11" x14ac:dyDescent="0.2">
      <c r="A15" s="1">
        <v>57</v>
      </c>
      <c r="B15" s="1" t="s">
        <v>74</v>
      </c>
      <c r="C15" s="1">
        <v>2023</v>
      </c>
      <c r="D15" s="1" t="s">
        <v>17</v>
      </c>
      <c r="E15" s="1" t="s">
        <v>74</v>
      </c>
      <c r="F15" s="1" t="s">
        <v>74</v>
      </c>
      <c r="G15" s="4" t="s">
        <v>23</v>
      </c>
      <c r="H15" s="5" t="s">
        <v>21</v>
      </c>
      <c r="I15" s="5" t="s">
        <v>24</v>
      </c>
      <c r="J15" s="8"/>
      <c r="K15" s="6" t="s">
        <v>74</v>
      </c>
    </row>
    <row r="16" spans="1:11" x14ac:dyDescent="0.2">
      <c r="A16" s="1">
        <v>57</v>
      </c>
      <c r="B16" s="1" t="s">
        <v>74</v>
      </c>
      <c r="C16" s="1">
        <v>2023</v>
      </c>
      <c r="D16" s="1" t="s">
        <v>17</v>
      </c>
      <c r="E16" s="1" t="s">
        <v>74</v>
      </c>
      <c r="F16" s="1" t="s">
        <v>74</v>
      </c>
      <c r="G16" s="4">
        <v>1100</v>
      </c>
      <c r="H16" s="5" t="s">
        <v>74</v>
      </c>
      <c r="I16" s="5" t="s">
        <v>25</v>
      </c>
      <c r="J16" s="8">
        <v>4913538000</v>
      </c>
      <c r="K16" s="6" t="s">
        <v>26</v>
      </c>
    </row>
    <row r="17" spans="1:11" x14ac:dyDescent="0.2">
      <c r="A17" s="1">
        <v>57</v>
      </c>
      <c r="B17" s="1" t="s">
        <v>74</v>
      </c>
      <c r="C17" s="1">
        <v>2023</v>
      </c>
      <c r="D17" s="1" t="s">
        <v>17</v>
      </c>
      <c r="E17" s="1" t="s">
        <v>74</v>
      </c>
      <c r="F17" s="1" t="s">
        <v>74</v>
      </c>
      <c r="G17" s="4">
        <v>1120</v>
      </c>
      <c r="H17" s="5" t="s">
        <v>74</v>
      </c>
      <c r="I17" s="5" t="s">
        <v>27</v>
      </c>
      <c r="J17" s="8">
        <v>-3838000</v>
      </c>
      <c r="K17" s="6" t="s">
        <v>28</v>
      </c>
    </row>
    <row r="18" spans="1:11" x14ac:dyDescent="0.2">
      <c r="A18" s="1">
        <v>57</v>
      </c>
      <c r="B18" s="1" t="s">
        <v>74</v>
      </c>
      <c r="C18" s="1">
        <v>2023</v>
      </c>
      <c r="D18" s="1" t="s">
        <v>17</v>
      </c>
      <c r="E18" s="1" t="s">
        <v>74</v>
      </c>
      <c r="F18" s="1" t="s">
        <v>74</v>
      </c>
      <c r="G18" s="4">
        <v>1121</v>
      </c>
      <c r="H18" s="5" t="s">
        <v>74</v>
      </c>
      <c r="I18" s="5" t="s">
        <v>29</v>
      </c>
      <c r="J18" s="8">
        <v>135789000</v>
      </c>
      <c r="K18" s="6" t="s">
        <v>30</v>
      </c>
    </row>
    <row r="19" spans="1:11" x14ac:dyDescent="0.2">
      <c r="A19" s="1">
        <v>57</v>
      </c>
      <c r="B19" s="1" t="s">
        <v>74</v>
      </c>
      <c r="C19" s="1">
        <v>2023</v>
      </c>
      <c r="D19" s="1" t="s">
        <v>17</v>
      </c>
      <c r="E19" s="1" t="s">
        <v>74</v>
      </c>
      <c r="F19" s="1" t="s">
        <v>74</v>
      </c>
      <c r="G19" s="4">
        <v>1700</v>
      </c>
      <c r="H19" s="5" t="s">
        <v>74</v>
      </c>
      <c r="I19" s="5" t="s">
        <v>31</v>
      </c>
      <c r="J19" s="8">
        <v>30128053</v>
      </c>
      <c r="K19" s="6" t="s">
        <v>32</v>
      </c>
    </row>
    <row r="20" spans="1:11" x14ac:dyDescent="0.2">
      <c r="A20" s="1">
        <v>57</v>
      </c>
      <c r="B20" s="1" t="s">
        <v>74</v>
      </c>
      <c r="C20" s="1">
        <v>2023</v>
      </c>
      <c r="D20" s="1" t="s">
        <v>17</v>
      </c>
      <c r="E20" s="1" t="s">
        <v>74</v>
      </c>
      <c r="F20" s="1" t="s">
        <v>74</v>
      </c>
      <c r="G20" s="4">
        <v>1701</v>
      </c>
      <c r="H20" s="5" t="s">
        <v>74</v>
      </c>
      <c r="I20" s="5" t="s">
        <v>33</v>
      </c>
      <c r="J20" s="8">
        <v>18828634</v>
      </c>
      <c r="K20" s="6" t="s">
        <v>32</v>
      </c>
    </row>
    <row r="21" spans="1:11" ht="63.75" x14ac:dyDescent="0.2">
      <c r="A21" s="1">
        <v>57</v>
      </c>
      <c r="B21" s="1" t="s">
        <v>74</v>
      </c>
      <c r="C21" s="1">
        <v>2023</v>
      </c>
      <c r="D21" s="1" t="s">
        <v>17</v>
      </c>
      <c r="E21" s="1" t="s">
        <v>74</v>
      </c>
      <c r="F21" s="1" t="s">
        <v>74</v>
      </c>
      <c r="G21" s="4">
        <v>1740</v>
      </c>
      <c r="H21" s="5" t="s">
        <v>74</v>
      </c>
      <c r="I21" s="5" t="s">
        <v>34</v>
      </c>
      <c r="J21" s="8">
        <v>20643313</v>
      </c>
      <c r="K21" s="6" t="s">
        <v>35</v>
      </c>
    </row>
    <row r="22" spans="1:11" ht="76.5" x14ac:dyDescent="0.2">
      <c r="A22" s="10">
        <v>57</v>
      </c>
      <c r="B22" s="10" t="s">
        <v>74</v>
      </c>
      <c r="C22" s="10">
        <v>2023</v>
      </c>
      <c r="D22" s="10" t="s">
        <v>17</v>
      </c>
      <c r="E22" s="10" t="s">
        <v>74</v>
      </c>
      <c r="F22" s="10" t="s">
        <v>74</v>
      </c>
      <c r="G22" s="11">
        <v>1920</v>
      </c>
      <c r="H22" s="11" t="s">
        <v>74</v>
      </c>
      <c r="I22" s="11" t="s">
        <v>36</v>
      </c>
      <c r="J22" s="12">
        <f>SUM(J16:J21)</f>
        <v>5115089000</v>
      </c>
      <c r="K22" s="13" t="s">
        <v>37</v>
      </c>
    </row>
    <row r="23" spans="1:11" x14ac:dyDescent="0.2">
      <c r="A23" s="1">
        <v>57</v>
      </c>
      <c r="B23" s="1" t="s">
        <v>74</v>
      </c>
      <c r="C23" s="1">
        <v>2023</v>
      </c>
      <c r="D23" s="1" t="s">
        <v>17</v>
      </c>
      <c r="E23" s="1" t="s">
        <v>74</v>
      </c>
      <c r="F23" s="1" t="s">
        <v>74</v>
      </c>
      <c r="G23" s="4">
        <v>6002</v>
      </c>
      <c r="H23" s="5" t="s">
        <v>74</v>
      </c>
      <c r="I23" s="5" t="s">
        <v>38</v>
      </c>
      <c r="J23" s="8">
        <v>1079512500</v>
      </c>
      <c r="K23" s="6" t="s">
        <v>74</v>
      </c>
    </row>
    <row r="24" spans="1:11" x14ac:dyDescent="0.2">
      <c r="A24" s="1">
        <v>57</v>
      </c>
      <c r="B24" s="1" t="s">
        <v>74</v>
      </c>
      <c r="C24" s="1">
        <v>2023</v>
      </c>
      <c r="D24" s="1" t="s">
        <v>17</v>
      </c>
      <c r="E24" s="1" t="s">
        <v>74</v>
      </c>
      <c r="F24" s="1" t="s">
        <v>74</v>
      </c>
      <c r="G24" s="4">
        <v>6003</v>
      </c>
      <c r="H24" s="5" t="s">
        <v>74</v>
      </c>
      <c r="I24" s="5" t="s">
        <v>39</v>
      </c>
      <c r="J24" s="8">
        <v>1233166000</v>
      </c>
      <c r="K24" s="6" t="s">
        <v>74</v>
      </c>
    </row>
    <row r="25" spans="1:11" x14ac:dyDescent="0.2">
      <c r="A25" s="1">
        <v>57</v>
      </c>
      <c r="B25" s="1" t="s">
        <v>74</v>
      </c>
      <c r="C25" s="1">
        <v>2023</v>
      </c>
      <c r="D25" s="1" t="s">
        <v>17</v>
      </c>
      <c r="E25" s="1" t="s">
        <v>74</v>
      </c>
      <c r="F25" s="1" t="s">
        <v>74</v>
      </c>
      <c r="G25" s="4">
        <v>6004</v>
      </c>
      <c r="H25" s="5" t="s">
        <v>74</v>
      </c>
      <c r="I25" s="5" t="s">
        <v>40</v>
      </c>
      <c r="J25" s="8">
        <v>1060206677</v>
      </c>
      <c r="K25" s="6" t="s">
        <v>74</v>
      </c>
    </row>
    <row r="26" spans="1:11" x14ac:dyDescent="0.2">
      <c r="A26" s="1">
        <v>57</v>
      </c>
      <c r="B26" s="1" t="s">
        <v>74</v>
      </c>
      <c r="C26" s="1">
        <v>2023</v>
      </c>
      <c r="D26" s="1" t="s">
        <v>17</v>
      </c>
      <c r="E26" s="1" t="s">
        <v>74</v>
      </c>
      <c r="F26" s="1" t="s">
        <v>74</v>
      </c>
      <c r="G26" s="4">
        <v>6011</v>
      </c>
      <c r="H26" s="5" t="s">
        <v>74</v>
      </c>
      <c r="I26" s="5" t="s">
        <v>41</v>
      </c>
      <c r="J26" s="8">
        <v>1672603823</v>
      </c>
      <c r="K26" s="6" t="s">
        <v>74</v>
      </c>
    </row>
    <row r="27" spans="1:11" x14ac:dyDescent="0.2">
      <c r="A27" s="1">
        <v>57</v>
      </c>
      <c r="B27" s="1" t="s">
        <v>74</v>
      </c>
      <c r="C27" s="1">
        <v>2023</v>
      </c>
      <c r="D27" s="1" t="s">
        <v>17</v>
      </c>
      <c r="E27" s="1" t="s">
        <v>74</v>
      </c>
      <c r="F27" s="1" t="s">
        <v>74</v>
      </c>
      <c r="G27" s="4">
        <v>6012</v>
      </c>
      <c r="H27" s="5" t="s">
        <v>74</v>
      </c>
      <c r="I27" s="5" t="s">
        <v>42</v>
      </c>
      <c r="J27" s="8">
        <v>69600000</v>
      </c>
      <c r="K27" s="6" t="s">
        <v>74</v>
      </c>
    </row>
    <row r="28" spans="1:11" ht="25.5" x14ac:dyDescent="0.2">
      <c r="A28" s="10">
        <v>57</v>
      </c>
      <c r="B28" s="10" t="s">
        <v>74</v>
      </c>
      <c r="C28" s="10">
        <v>2023</v>
      </c>
      <c r="D28" s="10" t="s">
        <v>17</v>
      </c>
      <c r="E28" s="10" t="s">
        <v>74</v>
      </c>
      <c r="F28" s="10" t="s">
        <v>74</v>
      </c>
      <c r="G28" s="11">
        <v>6190</v>
      </c>
      <c r="H28" s="11" t="s">
        <v>74</v>
      </c>
      <c r="I28" s="11" t="s">
        <v>43</v>
      </c>
      <c r="J28" s="12">
        <f>IF(SUM(J16:J21)=SUM(J23:J27),SUM(J23:J27), "ERROR: Line 1920 &lt;&gt; Line 6190")</f>
        <v>5115089000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45</v>
      </c>
    </row>
    <row r="4" spans="1:2" x14ac:dyDescent="0.2">
      <c r="A4" s="1" t="s">
        <v>74</v>
      </c>
      <c r="B4" s="9" t="s">
        <v>74</v>
      </c>
    </row>
    <row r="5" spans="1:2" x14ac:dyDescent="0.2">
      <c r="A5" s="1" t="s">
        <v>74</v>
      </c>
      <c r="B5" s="9" t="s">
        <v>74</v>
      </c>
    </row>
    <row r="6" spans="1:2" x14ac:dyDescent="0.2">
      <c r="A6" s="1" t="s">
        <v>74</v>
      </c>
      <c r="B6" s="16" t="s">
        <v>46</v>
      </c>
    </row>
    <row r="7" spans="1:2" x14ac:dyDescent="0.2">
      <c r="A7" s="1" t="s">
        <v>74</v>
      </c>
      <c r="B7" s="9" t="s">
        <v>74</v>
      </c>
    </row>
    <row r="8" spans="1:2" ht="89.25" x14ac:dyDescent="0.2">
      <c r="A8" s="14" t="s">
        <v>47</v>
      </c>
      <c r="B8" s="15" t="s">
        <v>48</v>
      </c>
    </row>
    <row r="9" spans="1:2" ht="38.25" x14ac:dyDescent="0.2">
      <c r="A9" s="14" t="s">
        <v>49</v>
      </c>
      <c r="B9" s="15" t="s">
        <v>50</v>
      </c>
    </row>
    <row r="10" spans="1:2" x14ac:dyDescent="0.2">
      <c r="A10" s="1" t="s">
        <v>74</v>
      </c>
      <c r="B10" s="9" t="s">
        <v>74</v>
      </c>
    </row>
    <row r="11" spans="1:2" x14ac:dyDescent="0.2">
      <c r="A11" s="1" t="s">
        <v>74</v>
      </c>
      <c r="B11" s="16" t="s">
        <v>51</v>
      </c>
    </row>
    <row r="12" spans="1:2" x14ac:dyDescent="0.2">
      <c r="A12" s="1" t="s">
        <v>74</v>
      </c>
      <c r="B12" s="9" t="s">
        <v>74</v>
      </c>
    </row>
    <row r="13" spans="1:2" ht="89.25" x14ac:dyDescent="0.2">
      <c r="A13" s="14" t="s">
        <v>52</v>
      </c>
      <c r="B13" s="15" t="s">
        <v>53</v>
      </c>
    </row>
    <row r="14" spans="1:2" x14ac:dyDescent="0.2">
      <c r="A14" s="14" t="s">
        <v>32</v>
      </c>
      <c r="B14" s="15" t="s">
        <v>54</v>
      </c>
    </row>
    <row r="15" spans="1:2" ht="89.25" x14ac:dyDescent="0.2">
      <c r="A15" s="14" t="s">
        <v>55</v>
      </c>
      <c r="B15" s="15" t="s">
        <v>56</v>
      </c>
    </row>
    <row r="16" spans="1:2" x14ac:dyDescent="0.2">
      <c r="A16" s="14" t="s">
        <v>57</v>
      </c>
      <c r="B16" s="15" t="s">
        <v>58</v>
      </c>
    </row>
    <row r="17" spans="1:2" x14ac:dyDescent="0.2">
      <c r="A17" s="14" t="s">
        <v>59</v>
      </c>
      <c r="B17" s="15" t="s">
        <v>60</v>
      </c>
    </row>
    <row r="18" spans="1:2" ht="25.5" x14ac:dyDescent="0.2">
      <c r="A18" s="14" t="s">
        <v>61</v>
      </c>
      <c r="B18" s="15" t="s">
        <v>62</v>
      </c>
    </row>
    <row r="19" spans="1:2" ht="25.5"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2023-09-21T20:37:02Z</dcterms:created>
  <dcterms:modified xsi:type="dcterms:W3CDTF">2023-09-22T00:37:03Z</dcterms:modified>
</cp:coreProperties>
</file>