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1" i="1"/>
</calcChain>
</file>

<file path=xl/sharedStrings.xml><?xml version="1.0" encoding="utf-8"?>
<sst xmlns="http://schemas.openxmlformats.org/spreadsheetml/2006/main" count="264" uniqueCount="54">
  <si>
    <t>FY 2023 Apportionment</t>
  </si>
  <si>
    <t>Funds provided by Public Law 117-103 and 117-328</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</si>
  <si>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</si>
  <si>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</si>
  <si>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</si>
  <si>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</si>
  <si>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</si>
  <si>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</si>
  <si>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</si>
  <si>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</si>
  <si>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</si>
  <si>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</si>
  <si>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</si>
  <si>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</si>
  <si>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</si>
  <si>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Medical Services (029-15-0160)</t>
  </si>
  <si>
    <t>TAFS: 36-0160 /2023</t>
  </si>
  <si>
    <t>0160</t>
  </si>
  <si>
    <t>IterNo</t>
  </si>
  <si>
    <t>Last Approved Apportionment: 2023-01-25</t>
  </si>
  <si>
    <t>RptCat</t>
  </si>
  <si>
    <t>NO</t>
  </si>
  <si>
    <t>Reporting Categories</t>
  </si>
  <si>
    <t>AdjAut</t>
  </si>
  <si>
    <t>Adjustment Authority provided</t>
  </si>
  <si>
    <t>BA: Disc: Appropriation</t>
  </si>
  <si>
    <t>BA: Disc: Advance appropriation</t>
  </si>
  <si>
    <t>BA: Disc: Adv approps antic nonexpend trans net</t>
  </si>
  <si>
    <t>B1</t>
  </si>
  <si>
    <t>B2</t>
  </si>
  <si>
    <t>BA: Disc: Spending auth:Antic colls, reimbs, other</t>
  </si>
  <si>
    <t>Total budgetary resources avail (disc. and mand.)</t>
  </si>
  <si>
    <t>Category A -- 1st quarter</t>
  </si>
  <si>
    <t>Category A -- 2nd quarter</t>
  </si>
  <si>
    <t>Category A -- 3rd quarter</t>
  </si>
  <si>
    <t>Category A -- 4th quarter</t>
  </si>
  <si>
    <t>Total budgetary resources available</t>
  </si>
  <si>
    <t>OMB Footnotes</t>
  </si>
  <si>
    <t>Footnotes for Apportioned Amounts</t>
  </si>
  <si>
    <t>Footnotes for Budgetary Resources</t>
  </si>
  <si>
    <t xml:space="preserve">B1 </t>
  </si>
  <si>
    <t>P.L. 117-103 (Consolidated Appropriations Act, 2022 - signed 03/15/2022) Division J - Title II - Administrative Provisions Sec. 222 directs that of the amounts available in this title for Medical Services (0160), Medical Community Care (0140), Medical Support and Compliance (0152) and Medical Facilities (0160), a minimum of $15,000,000 shall be transferred to the DOD-VA Health Care Sharing Incentive Fund, as authorized by section 8111(d) of title 38, U.S.C., to remain available until expended, for any purpose authorized by section 8111 of title 38, U.S.C.</t>
  </si>
  <si>
    <t xml:space="preserve">B2 </t>
  </si>
  <si>
    <t>P.L. 117-328 (Consolidated Appropriations Act, 2023 - signed 12/29/2022) Division J - Title II - Administrative Provisions Sec. 219 directs that of the amounts appropriated to the Department of Veterans Affairs for FY 2023 for Medical Services, Medical Community Care, Medical Support and Compliance, Medical Facilities and Information Technology Systems, up to $330,140,000, plus reimbursements, may be transferred to the Joint Department of Defense-Department of Veterans Affairs Medical Facility Demonstration Fund, established by P.L. 111-84 (National Defense Authorization Act for Fiscal Year 2010 - signed 10/28/2009) - Title XVII - Division A - Sec. 1704, and may be used for operations of the integrated Captain James A. Lovell Federal Health Care Center, consisting of the North Chicago Veteran Affairs Medical Center, and Navy Ambulatory Care Center, and supporting facilities designated as a combined Federal medical facility as described by P.L. 110-417 (Duncan Hunter National Defense Authorization Act for Fiscal Year 2009 - signed 10/14/2008) - Title VII - Subtitle A - Sec. 706. Provided, that additional funds may be transferred upon written notification by the Secretary of Veterans Affairs to the Committees on Appropriations of both Houses of Congress.</t>
  </si>
  <si>
    <t>End of File</t>
  </si>
  <si>
    <t>OMB Approved this apportionment request using
the web-based apportionment system</t>
  </si>
  <si>
    <t>Mark Affixed By:</t>
  </si>
  <si>
    <t>/s/ signature</t>
  </si>
  <si>
    <t xml:space="preserve">Deputy Associate Director for National Security Programs                                                                                                                                                </t>
  </si>
  <si>
    <t>Signed On:</t>
  </si>
  <si>
    <t>2023-07-24 01:11 PM</t>
  </si>
  <si>
    <t xml:space="preserve">TAF(s) Included: </t>
  </si>
  <si>
    <t xml:space="preserve">36-0160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</si>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</sst>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36</v>
      </c>
      <c r="B13" s="1" t="s">
        <v>53</v>
      </c>
      <c r="C13" s="1">
        <v>2023</v>
      </c>
      <c r="D13" s="1" t="s">
        <v>17</v>
      </c>
      <c r="E13" s="1" t="s">
        <v>53</v>
      </c>
      <c r="F13" s="1" t="s">
        <v>53</v>
      </c>
      <c r="G13" s="4" t="s">
        <v>18</v>
      </c>
      <c r="H13" s="5">
        <v>3</v>
      </c>
      <c r="I13" s="5" t="s">
        <v>19</v>
      </c>
      <c r="J13" s="8"/>
      <c r="K13" s="6" t="s">
        <v>53</v>
      </c>
    </row>
    <row r="14" spans="1:11" x14ac:dyDescent="0.2">
      <c r="A14" s="1">
        <v>36</v>
      </c>
      <c r="B14" s="1" t="s">
        <v>53</v>
      </c>
      <c r="C14" s="1">
        <v>2023</v>
      </c>
      <c r="D14" s="1" t="s">
        <v>17</v>
      </c>
      <c r="E14" s="1" t="s">
        <v>53</v>
      </c>
      <c r="F14" s="1" t="s">
        <v>53</v>
      </c>
      <c r="G14" s="4" t="s">
        <v>20</v>
      </c>
      <c r="H14" s="5" t="s">
        <v>21</v>
      </c>
      <c r="I14" s="5" t="s">
        <v>22</v>
      </c>
      <c r="J14" s="8"/>
      <c r="K14" s="6" t="s">
        <v>53</v>
      </c>
    </row>
    <row r="15" spans="1:11" x14ac:dyDescent="0.2">
      <c r="A15" s="1">
        <v>36</v>
      </c>
      <c r="B15" s="1" t="s">
        <v>53</v>
      </c>
      <c r="C15" s="1">
        <v>2023</v>
      </c>
      <c r="D15" s="1" t="s">
        <v>17</v>
      </c>
      <c r="E15" s="1" t="s">
        <v>53</v>
      </c>
      <c r="F15" s="1" t="s">
        <v>53</v>
      </c>
      <c r="G15" s="4" t="s">
        <v>23</v>
      </c>
      <c r="H15" s="5" t="s">
        <v>21</v>
      </c>
      <c r="I15" s="5" t="s">
        <v>24</v>
      </c>
      <c r="J15" s="8"/>
      <c r="K15" s="6" t="s">
        <v>53</v>
      </c>
    </row>
    <row r="16" spans="1:11" x14ac:dyDescent="0.2">
      <c r="A16" s="1">
        <v>36</v>
      </c>
      <c r="B16" s="1" t="s">
        <v>53</v>
      </c>
      <c r="C16" s="1">
        <v>2023</v>
      </c>
      <c r="D16" s="1" t="s">
        <v>17</v>
      </c>
      <c r="E16" s="1" t="s">
        <v>53</v>
      </c>
      <c r="F16" s="1" t="s">
        <v>53</v>
      </c>
      <c r="G16" s="4">
        <v>1100</v>
      </c>
      <c r="H16" s="5" t="s">
        <v>53</v>
      </c>
      <c r="I16" s="5" t="s">
        <v>25</v>
      </c>
      <c r="J16" s="8">
        <v>261000000</v>
      </c>
      <c r="K16" s="6" t="s">
        <v>53</v>
      </c>
    </row>
    <row r="17" spans="1:11" x14ac:dyDescent="0.2">
      <c r="A17" s="1">
        <v>36</v>
      </c>
      <c r="B17" s="1" t="s">
        <v>53</v>
      </c>
      <c r="C17" s="1">
        <v>2023</v>
      </c>
      <c r="D17" s="1" t="s">
        <v>17</v>
      </c>
      <c r="E17" s="1" t="s">
        <v>53</v>
      </c>
      <c r="F17" s="1" t="s">
        <v>53</v>
      </c>
      <c r="G17" s="4">
        <v>1170</v>
      </c>
      <c r="H17" s="5" t="s">
        <v>53</v>
      </c>
      <c r="I17" s="5" t="s">
        <v>26</v>
      </c>
      <c r="J17" s="8">
        <v>68823116000</v>
      </c>
      <c r="K17" s="6" t="s">
        <v>53</v>
      </c>
    </row>
    <row r="18" spans="1:11" x14ac:dyDescent="0.2">
      <c r="A18" s="1">
        <v>36</v>
      </c>
      <c r="B18" s="1" t="s">
        <v>53</v>
      </c>
      <c r="C18" s="1">
        <v>2023</v>
      </c>
      <c r="D18" s="1" t="s">
        <v>17</v>
      </c>
      <c r="E18" s="1" t="s">
        <v>53</v>
      </c>
      <c r="F18" s="1" t="s">
        <v>53</v>
      </c>
      <c r="G18" s="4">
        <v>1176</v>
      </c>
      <c r="H18" s="5">
        <v>1</v>
      </c>
      <c r="I18" s="5" t="s">
        <v>27</v>
      </c>
      <c r="J18" s="8">
        <v>-15000000</v>
      </c>
      <c r="K18" s="6" t="s">
        <v>28</v>
      </c>
    </row>
    <row r="19" spans="1:11" x14ac:dyDescent="0.2">
      <c r="A19" s="1">
        <v>36</v>
      </c>
      <c r="B19" s="1" t="s">
        <v>53</v>
      </c>
      <c r="C19" s="1">
        <v>2023</v>
      </c>
      <c r="D19" s="1" t="s">
        <v>17</v>
      </c>
      <c r="E19" s="1" t="s">
        <v>53</v>
      </c>
      <c r="F19" s="1" t="s">
        <v>53</v>
      </c>
      <c r="G19" s="4">
        <v>1176</v>
      </c>
      <c r="H19" s="5">
        <v>2</v>
      </c>
      <c r="I19" s="5" t="s">
        <v>27</v>
      </c>
      <c r="J19" s="8">
        <v>-233005000</v>
      </c>
      <c r="K19" s="6" t="s">
        <v>29</v>
      </c>
    </row>
    <row r="20" spans="1:11" x14ac:dyDescent="0.2">
      <c r="A20" s="1">
        <v>36</v>
      </c>
      <c r="B20" s="1" t="s">
        <v>53</v>
      </c>
      <c r="C20" s="1">
        <v>2023</v>
      </c>
      <c r="D20" s="1" t="s">
        <v>17</v>
      </c>
      <c r="E20" s="1" t="s">
        <v>53</v>
      </c>
      <c r="F20" s="1" t="s">
        <v>53</v>
      </c>
      <c r="G20" s="4">
        <v>1740</v>
      </c>
      <c r="H20" s="5" t="s">
        <v>53</v>
      </c>
      <c r="I20" s="5" t="s">
        <v>30</v>
      </c>
      <c r="J20" s="8">
        <v>132760000</v>
      </c>
      <c r="K20" s="6" t="s">
        <v>53</v>
      </c>
    </row>
    <row r="21" spans="1:11" x14ac:dyDescent="0.2">
      <c r="A21" s="10">
        <v>36</v>
      </c>
      <c r="B21" s="10" t="s">
        <v>53</v>
      </c>
      <c r="C21" s="10">
        <v>2023</v>
      </c>
      <c r="D21" s="10" t="s">
        <v>17</v>
      </c>
      <c r="E21" s="10" t="s">
        <v>53</v>
      </c>
      <c r="F21" s="10" t="s">
        <v>53</v>
      </c>
      <c r="G21" s="11">
        <v>1920</v>
      </c>
      <c r="H21" s="11" t="s">
        <v>53</v>
      </c>
      <c r="I21" s="11" t="s">
        <v>31</v>
      </c>
      <c r="J21" s="12">
        <f>SUM(J16:J20)</f>
        <v>68968871000</v>
      </c>
      <c r="K21" s="13" t="s">
        <v>53</v>
      </c>
    </row>
    <row r="22" spans="1:11" x14ac:dyDescent="0.2">
      <c r="A22" s="1">
        <v>36</v>
      </c>
      <c r="B22" s="1" t="s">
        <v>53</v>
      </c>
      <c r="C22" s="1">
        <v>2023</v>
      </c>
      <c r="D22" s="1" t="s">
        <v>17</v>
      </c>
      <c r="E22" s="1" t="s">
        <v>53</v>
      </c>
      <c r="F22" s="1" t="s">
        <v>53</v>
      </c>
      <c r="G22" s="4">
        <v>6001</v>
      </c>
      <c r="H22" s="5" t="s">
        <v>53</v>
      </c>
      <c r="I22" s="5" t="s">
        <v>32</v>
      </c>
      <c r="J22" s="8">
        <v>23375301240</v>
      </c>
      <c r="K22" s="6" t="s">
        <v>53</v>
      </c>
    </row>
    <row r="23" spans="1:11" x14ac:dyDescent="0.2">
      <c r="A23" s="1">
        <v>36</v>
      </c>
      <c r="B23" s="1" t="s">
        <v>53</v>
      </c>
      <c r="C23" s="1">
        <v>2023</v>
      </c>
      <c r="D23" s="1" t="s">
        <v>17</v>
      </c>
      <c r="E23" s="1" t="s">
        <v>53</v>
      </c>
      <c r="F23" s="1" t="s">
        <v>53</v>
      </c>
      <c r="G23" s="4">
        <v>6002</v>
      </c>
      <c r="H23" s="5" t="s">
        <v>53</v>
      </c>
      <c r="I23" s="5" t="s">
        <v>33</v>
      </c>
      <c r="J23" s="8">
        <v>20775235500</v>
      </c>
      <c r="K23" s="6" t="s">
        <v>53</v>
      </c>
    </row>
    <row r="24" spans="1:11" x14ac:dyDescent="0.2">
      <c r="A24" s="1">
        <v>36</v>
      </c>
      <c r="B24" s="1" t="s">
        <v>53</v>
      </c>
      <c r="C24" s="1">
        <v>2023</v>
      </c>
      <c r="D24" s="1" t="s">
        <v>17</v>
      </c>
      <c r="E24" s="1" t="s">
        <v>53</v>
      </c>
      <c r="F24" s="1" t="s">
        <v>53</v>
      </c>
      <c r="G24" s="4">
        <v>6003</v>
      </c>
      <c r="H24" s="5" t="s">
        <v>53</v>
      </c>
      <c r="I24" s="5" t="s">
        <v>34</v>
      </c>
      <c r="J24" s="8">
        <v>13122649890</v>
      </c>
      <c r="K24" s="6" t="s">
        <v>53</v>
      </c>
    </row>
    <row r="25" spans="1:11" x14ac:dyDescent="0.2">
      <c r="A25" s="1">
        <v>36</v>
      </c>
      <c r="B25" s="1" t="s">
        <v>53</v>
      </c>
      <c r="C25" s="1">
        <v>2023</v>
      </c>
      <c r="D25" s="1" t="s">
        <v>17</v>
      </c>
      <c r="E25" s="1" t="s">
        <v>53</v>
      </c>
      <c r="F25" s="1" t="s">
        <v>53</v>
      </c>
      <c r="G25" s="4">
        <v>6004</v>
      </c>
      <c r="H25" s="5" t="s">
        <v>53</v>
      </c>
      <c r="I25" s="5" t="s">
        <v>35</v>
      </c>
      <c r="J25" s="8">
        <v>11695684370</v>
      </c>
      <c r="K25" s="6" t="s">
        <v>53</v>
      </c>
    </row>
    <row r="26" spans="1:11" x14ac:dyDescent="0.2">
      <c r="A26" s="10">
        <v>36</v>
      </c>
      <c r="B26" s="10" t="s">
        <v>53</v>
      </c>
      <c r="C26" s="10">
        <v>2023</v>
      </c>
      <c r="D26" s="10" t="s">
        <v>17</v>
      </c>
      <c r="E26" s="10" t="s">
        <v>53</v>
      </c>
      <c r="F26" s="10" t="s">
        <v>53</v>
      </c>
      <c r="G26" s="11">
        <v>6190</v>
      </c>
      <c r="H26" s="11" t="s">
        <v>53</v>
      </c>
      <c r="I26" s="11" t="s">
        <v>36</v>
      </c>
      <c r="J26" s="12">
        <f>IF(SUM(J16:J20)=SUM(J22:J25),SUM(J22:J25), "ERROR: Line 1920 &lt;&gt; Line 6190")</f>
        <v>68968871000</v>
      </c>
      <c r="K26" s="13" t="s">
        <v>53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37</v>
      </c>
    </row>
    <row r="4" spans="1:2" x14ac:dyDescent="0.2">
      <c r="A4" s="1" t="s">
        <v>53</v>
      </c>
      <c r="B4" s="9" t="s">
        <v>53</v>
      </c>
    </row>
    <row r="5" spans="1:2" x14ac:dyDescent="0.2">
      <c r="A5" s="1" t="s">
        <v>53</v>
      </c>
      <c r="B5" s="9" t="s">
        <v>53</v>
      </c>
    </row>
    <row r="6" spans="1:2" x14ac:dyDescent="0.2">
      <c r="A6" s="1" t="s">
        <v>53</v>
      </c>
      <c r="B6" s="16" t="s">
        <v>38</v>
      </c>
    </row>
    <row r="7" spans="1:2" x14ac:dyDescent="0.2">
      <c r="A7" s="1" t="s">
        <v>53</v>
      </c>
      <c r="B7" s="9" t="s">
        <v>53</v>
      </c>
    </row>
    <row r="8" spans="1:2" x14ac:dyDescent="0.2">
      <c r="A8" s="1" t="s">
        <v>53</v>
      </c>
      <c r="B8" s="9" t="s">
        <v>53</v>
      </c>
    </row>
    <row r="9" spans="1:2" x14ac:dyDescent="0.2">
      <c r="A9" s="1" t="s">
        <v>53</v>
      </c>
      <c r="B9" s="16" t="s">
        <v>39</v>
      </c>
    </row>
    <row r="10" spans="1:2" x14ac:dyDescent="0.2">
      <c r="A10" s="1" t="s">
        <v>53</v>
      </c>
      <c r="B10" s="9" t="s">
        <v>53</v>
      </c>
    </row>
    <row r="11" spans="1:2" ht="63.75" x14ac:dyDescent="0.2">
      <c r="A11" s="14" t="s">
        <v>40</v>
      </c>
      <c r="B11" s="15" t="s">
        <v>41</v>
      </c>
    </row>
    <row r="12" spans="1:2" ht="140.25" x14ac:dyDescent="0.2">
      <c r="A12" s="14" t="s">
        <v>42</v>
      </c>
      <c r="B12" s="15" t="s">
        <v>43</v>
      </c>
    </row>
    <row r="13" spans="1:2" x14ac:dyDescent="0.2">
      <c r="A13" s="1" t="s">
        <v>53</v>
      </c>
      <c r="B13" s="9" t="s">
        <v>53</v>
      </c>
    </row>
    <row r="14" spans="1:2" x14ac:dyDescent="0.2">
      <c r="A14" s="20" t="s">
        <v>44</v>
      </c>
      <c r="B14" s="19" t="s">
        <v>53</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2023-07-24T13:13:50Z</dcterms:created>
  <dcterms:modified xsi:type="dcterms:W3CDTF">2023-07-24T17:13:50Z</dcterms:modified>
</cp:coreProperties>
</file>