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0" i="1"/>
</calcChain>
</file>

<file path=xl/sharedStrings.xml><?xml version="1.0" encoding="utf-8"?>
<sst xmlns="http://schemas.openxmlformats.org/spreadsheetml/2006/main" count="298" uniqueCount="61">
  <si>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</si>
  <si>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</si>
  <si>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</si>
  <si>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</si>
  <si>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</si>
  <si>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</si>
  <si>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</si>
  <si>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</si>
  <si>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</si>
  <si>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</si>
  <si>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</si>
  <si>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</si>
  <si>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</si>
  <si>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</si>
  <si>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National Highway Traffic Safety Administration</t>
  </si>
  <si>
    <t>Account: Highway Traffic Safety Grants (021-18-8020)</t>
  </si>
  <si>
    <t>TAFS: 69-8020 /X</t>
  </si>
  <si>
    <t>X</t>
  </si>
  <si>
    <t>8020</t>
  </si>
  <si>
    <t>IterNo</t>
  </si>
  <si>
    <t>Last Approved Apportionment: N\A, First Request of Year</t>
  </si>
  <si>
    <t>RptCat</t>
  </si>
  <si>
    <t>NO</t>
  </si>
  <si>
    <t>Reporting Categories</t>
  </si>
  <si>
    <t>AdjAut</t>
  </si>
  <si>
    <t>YES</t>
  </si>
  <si>
    <t>Adjustment Authority provided</t>
  </si>
  <si>
    <t>Expected - Unob Bal: Brought forward, October 1</t>
  </si>
  <si>
    <t>Unob Bal: Contract authority withdrawn</t>
  </si>
  <si>
    <t>Expected - Unob Bal: Antic recov of prior year unpd/pd obl</t>
  </si>
  <si>
    <t>BA: Mand: Contract authority</t>
  </si>
  <si>
    <t>Total budgetary resources avail (disc. and mand.)</t>
  </si>
  <si>
    <t>B1</t>
  </si>
  <si>
    <t>Highway Safety Programs - Section 402</t>
  </si>
  <si>
    <t>High Visibility Enforcement</t>
  </si>
  <si>
    <t>National Priority Safety Program Grants</t>
  </si>
  <si>
    <t>Safety Belt Performance - Section 406C -  NASS Modernization (no-year funding)</t>
  </si>
  <si>
    <t>Administration Expenses - Chapter 4 of Title 23</t>
  </si>
  <si>
    <t>Open Container Law - Section 154 / Repeat Offender Law - Section 164</t>
  </si>
  <si>
    <t>Prior Year Funding</t>
  </si>
  <si>
    <t>Total budgetary resources available</t>
  </si>
  <si>
    <t>A1, A2</t>
  </si>
  <si>
    <t>OMB Footnotes</t>
  </si>
  <si>
    <t>Footnotes for Apportioned Amounts</t>
  </si>
  <si>
    <t xml:space="preserve">A1 </t>
  </si>
  <si>
    <t>23 U.S.C. 405(a)(8), as amended, authorizes the Secretary to reallocate, before the last day of any fiscal year and without further action by OMB, any amounts remaining available to carry out any of the activities described in subsections (b) through (h) to increase the amount made available under 23 U.S.C. 402, in order to ensure, to the maximum extent possible, that all such amounts are obligated during such fiscal year. [Rationale: Footnote signifies that this TAFS has received or may receive an automatic apportionment.]</t>
  </si>
  <si>
    <t xml:space="preserve">A2 </t>
  </si>
  <si>
    <t>Transfers of contract authority and liquidating cash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  [Rationale: Footnote signifies that this TAFS has received or may receive an automatic apportionment.]</t>
  </si>
  <si>
    <t>Footnotes for Budgetary Resources</t>
  </si>
  <si>
    <t xml:space="preserve">B1 </t>
  </si>
  <si>
    <t>Amendments to 23 U.S.C. 405(a) pursuant to P.L. 117-58 take effect with respect to any grant application or State highway safety plan submitted under chapter 4 of title 23, United States Code, for fiscal year 2024 and thereafter.  The A1 footnote will need to be updated accordingly at that time to reflect substantive changes to the statutory references.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</si>
  <si>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</si>
  <si>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</si>
  <si>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</si>
  <si>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</si>
  <si>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</si>
  <si>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</si>
  <si>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03:08 PM</t>
  </si>
  <si>
    <t xml:space="preserve">TAF(s) Included: </t>
  </si>
  <si>
    <t>69-8020 \X (Highway Traffic Safety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</si>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</sst>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69</v>
      </c>
      <c r="B13" s="1" t="s">
        <v>60</v>
      </c>
      <c r="C13" s="1" t="s">
        <v>17</v>
      </c>
      <c r="D13" s="1" t="s">
        <v>18</v>
      </c>
      <c r="E13" s="1" t="s">
        <v>60</v>
      </c>
      <c r="F13" s="1" t="s">
        <v>60</v>
      </c>
      <c r="G13" s="4" t="s">
        <v>19</v>
      </c>
      <c r="H13" s="5">
        <v>1</v>
      </c>
      <c r="I13" s="5" t="s">
        <v>20</v>
      </c>
      <c r="J13" s="8"/>
      <c r="K13" s="6" t="s">
        <v>60</v>
      </c>
    </row>
    <row r="14" spans="1:11" x14ac:dyDescent="0.2">
      <c r="A14" s="1">
        <v>69</v>
      </c>
      <c r="B14" s="1" t="s">
        <v>60</v>
      </c>
      <c r="C14" s="1" t="s">
        <v>17</v>
      </c>
      <c r="D14" s="1" t="s">
        <v>18</v>
      </c>
      <c r="E14" s="1" t="s">
        <v>60</v>
      </c>
      <c r="F14" s="1" t="s">
        <v>60</v>
      </c>
      <c r="G14" s="4" t="s">
        <v>21</v>
      </c>
      <c r="H14" s="5" t="s">
        <v>22</v>
      </c>
      <c r="I14" s="5" t="s">
        <v>23</v>
      </c>
      <c r="J14" s="8"/>
      <c r="K14" s="6" t="s">
        <v>60</v>
      </c>
    </row>
    <row r="15" spans="1:11" x14ac:dyDescent="0.2">
      <c r="A15" s="1">
        <v>69</v>
      </c>
      <c r="B15" s="1" t="s">
        <v>60</v>
      </c>
      <c r="C15" s="1" t="s">
        <v>17</v>
      </c>
      <c r="D15" s="1" t="s">
        <v>18</v>
      </c>
      <c r="E15" s="1" t="s">
        <v>60</v>
      </c>
      <c r="F15" s="1" t="s">
        <v>60</v>
      </c>
      <c r="G15" s="4" t="s">
        <v>24</v>
      </c>
      <c r="H15" s="5" t="s">
        <v>25</v>
      </c>
      <c r="I15" s="5" t="s">
        <v>26</v>
      </c>
      <c r="J15" s="8"/>
      <c r="K15" s="6" t="s">
        <v>60</v>
      </c>
    </row>
    <row r="16" spans="1:11" x14ac:dyDescent="0.2">
      <c r="A16" s="1">
        <v>69</v>
      </c>
      <c r="B16" s="1" t="s">
        <v>60</v>
      </c>
      <c r="C16" s="1" t="s">
        <v>17</v>
      </c>
      <c r="D16" s="1" t="s">
        <v>18</v>
      </c>
      <c r="E16" s="1" t="s">
        <v>60</v>
      </c>
      <c r="F16" s="1" t="s">
        <v>60</v>
      </c>
      <c r="G16" s="4">
        <v>1000</v>
      </c>
      <c r="H16" s="5" t="s">
        <v>60</v>
      </c>
      <c r="I16" s="5" t="s">
        <v>27</v>
      </c>
      <c r="J16" s="8">
        <v>179573594</v>
      </c>
      <c r="K16" s="6" t="s">
        <v>60</v>
      </c>
    </row>
    <row r="17" spans="1:11" x14ac:dyDescent="0.2">
      <c r="A17" s="1">
        <v>69</v>
      </c>
      <c r="B17" s="1" t="s">
        <v>60</v>
      </c>
      <c r="C17" s="1" t="s">
        <v>17</v>
      </c>
      <c r="D17" s="1" t="s">
        <v>18</v>
      </c>
      <c r="E17" s="1" t="s">
        <v>60</v>
      </c>
      <c r="F17" s="1" t="s">
        <v>60</v>
      </c>
      <c r="G17" s="4">
        <v>1025</v>
      </c>
      <c r="H17" s="5" t="s">
        <v>60</v>
      </c>
      <c r="I17" s="5" t="s">
        <v>28</v>
      </c>
      <c r="J17" s="8">
        <v>-153919137</v>
      </c>
      <c r="K17" s="6" t="s">
        <v>60</v>
      </c>
    </row>
    <row r="18" spans="1:11" x14ac:dyDescent="0.2">
      <c r="A18" s="1">
        <v>69</v>
      </c>
      <c r="B18" s="1" t="s">
        <v>60</v>
      </c>
      <c r="C18" s="1" t="s">
        <v>17</v>
      </c>
      <c r="D18" s="1" t="s">
        <v>18</v>
      </c>
      <c r="E18" s="1" t="s">
        <v>60</v>
      </c>
      <c r="F18" s="1" t="s">
        <v>60</v>
      </c>
      <c r="G18" s="4">
        <v>1061</v>
      </c>
      <c r="H18" s="5" t="s">
        <v>60</v>
      </c>
      <c r="I18" s="5" t="s">
        <v>29</v>
      </c>
      <c r="J18" s="8">
        <v>24615000</v>
      </c>
      <c r="K18" s="6" t="s">
        <v>60</v>
      </c>
    </row>
    <row r="19" spans="1:11" x14ac:dyDescent="0.2">
      <c r="A19" s="1">
        <v>69</v>
      </c>
      <c r="B19" s="1" t="s">
        <v>60</v>
      </c>
      <c r="C19" s="1" t="s">
        <v>17</v>
      </c>
      <c r="D19" s="1" t="s">
        <v>18</v>
      </c>
      <c r="E19" s="1" t="s">
        <v>60</v>
      </c>
      <c r="F19" s="1" t="s">
        <v>60</v>
      </c>
      <c r="G19" s="4">
        <v>1600</v>
      </c>
      <c r="H19" s="5" t="s">
        <v>60</v>
      </c>
      <c r="I19" s="5" t="s">
        <v>30</v>
      </c>
      <c r="J19" s="8">
        <v>795220000</v>
      </c>
      <c r="K19" s="6" t="s">
        <v>60</v>
      </c>
    </row>
    <row r="20" spans="1:11" x14ac:dyDescent="0.2">
      <c r="A20" s="10">
        <v>69</v>
      </c>
      <c r="B20" s="10" t="s">
        <v>60</v>
      </c>
      <c r="C20" s="10" t="s">
        <v>17</v>
      </c>
      <c r="D20" s="10" t="s">
        <v>18</v>
      </c>
      <c r="E20" s="10" t="s">
        <v>60</v>
      </c>
      <c r="F20" s="10" t="s">
        <v>60</v>
      </c>
      <c r="G20" s="11">
        <v>1920</v>
      </c>
      <c r="H20" s="11" t="s">
        <v>60</v>
      </c>
      <c r="I20" s="11" t="s">
        <v>31</v>
      </c>
      <c r="J20" s="12">
        <f>SUM(J16:J19)</f>
        <v>845489457</v>
      </c>
      <c r="K20" s="13" t="s">
        <v>32</v>
      </c>
    </row>
    <row r="21" spans="1:11" x14ac:dyDescent="0.2">
      <c r="A21" s="1">
        <v>69</v>
      </c>
      <c r="B21" s="1" t="s">
        <v>60</v>
      </c>
      <c r="C21" s="1" t="s">
        <v>17</v>
      </c>
      <c r="D21" s="1" t="s">
        <v>18</v>
      </c>
      <c r="E21" s="1" t="s">
        <v>60</v>
      </c>
      <c r="F21" s="1" t="s">
        <v>60</v>
      </c>
      <c r="G21" s="4">
        <v>6011</v>
      </c>
      <c r="H21" s="5" t="s">
        <v>60</v>
      </c>
      <c r="I21" s="5" t="s">
        <v>33</v>
      </c>
      <c r="J21" s="8">
        <v>392710285</v>
      </c>
      <c r="K21" s="6" t="s">
        <v>60</v>
      </c>
    </row>
    <row r="22" spans="1:11" x14ac:dyDescent="0.2">
      <c r="A22" s="1">
        <v>69</v>
      </c>
      <c r="B22" s="1" t="s">
        <v>60</v>
      </c>
      <c r="C22" s="1" t="s">
        <v>17</v>
      </c>
      <c r="D22" s="1" t="s">
        <v>18</v>
      </c>
      <c r="E22" s="1" t="s">
        <v>60</v>
      </c>
      <c r="F22" s="1" t="s">
        <v>60</v>
      </c>
      <c r="G22" s="4">
        <v>6012</v>
      </c>
      <c r="H22" s="5" t="s">
        <v>60</v>
      </c>
      <c r="I22" s="5" t="s">
        <v>34</v>
      </c>
      <c r="J22" s="8">
        <v>40300000</v>
      </c>
      <c r="K22" s="6" t="s">
        <v>60</v>
      </c>
    </row>
    <row r="23" spans="1:11" x14ac:dyDescent="0.2">
      <c r="A23" s="1">
        <v>69</v>
      </c>
      <c r="B23" s="1" t="s">
        <v>60</v>
      </c>
      <c r="C23" s="1" t="s">
        <v>17</v>
      </c>
      <c r="D23" s="1" t="s">
        <v>18</v>
      </c>
      <c r="E23" s="1" t="s">
        <v>60</v>
      </c>
      <c r="F23" s="1" t="s">
        <v>60</v>
      </c>
      <c r="G23" s="4">
        <v>6013</v>
      </c>
      <c r="H23" s="5" t="s">
        <v>60</v>
      </c>
      <c r="I23" s="5" t="s">
        <v>35</v>
      </c>
      <c r="J23" s="8">
        <v>364999365</v>
      </c>
      <c r="K23" s="6" t="s">
        <v>60</v>
      </c>
    </row>
    <row r="24" spans="1:11" x14ac:dyDescent="0.2">
      <c r="A24" s="1">
        <v>69</v>
      </c>
      <c r="B24" s="1" t="s">
        <v>60</v>
      </c>
      <c r="C24" s="1" t="s">
        <v>17</v>
      </c>
      <c r="D24" s="1" t="s">
        <v>18</v>
      </c>
      <c r="E24" s="1" t="s">
        <v>60</v>
      </c>
      <c r="F24" s="1" t="s">
        <v>60</v>
      </c>
      <c r="G24" s="4">
        <v>6014</v>
      </c>
      <c r="H24" s="5" t="s">
        <v>60</v>
      </c>
      <c r="I24" s="5" t="s">
        <v>36</v>
      </c>
      <c r="J24" s="8">
        <v>101614</v>
      </c>
      <c r="K24" s="6" t="s">
        <v>60</v>
      </c>
    </row>
    <row r="25" spans="1:11" x14ac:dyDescent="0.2">
      <c r="A25" s="1">
        <v>69</v>
      </c>
      <c r="B25" s="1" t="s">
        <v>60</v>
      </c>
      <c r="C25" s="1" t="s">
        <v>17</v>
      </c>
      <c r="D25" s="1" t="s">
        <v>18</v>
      </c>
      <c r="E25" s="1" t="s">
        <v>60</v>
      </c>
      <c r="F25" s="1" t="s">
        <v>60</v>
      </c>
      <c r="G25" s="4">
        <v>6015</v>
      </c>
      <c r="H25" s="5" t="s">
        <v>60</v>
      </c>
      <c r="I25" s="5" t="s">
        <v>37</v>
      </c>
      <c r="J25" s="8">
        <v>46692869</v>
      </c>
      <c r="K25" s="6" t="s">
        <v>60</v>
      </c>
    </row>
    <row r="26" spans="1:11" x14ac:dyDescent="0.2">
      <c r="A26" s="1">
        <v>69</v>
      </c>
      <c r="B26" s="1" t="s">
        <v>60</v>
      </c>
      <c r="C26" s="1" t="s">
        <v>17</v>
      </c>
      <c r="D26" s="1" t="s">
        <v>18</v>
      </c>
      <c r="E26" s="1" t="s">
        <v>60</v>
      </c>
      <c r="F26" s="1" t="s">
        <v>60</v>
      </c>
      <c r="G26" s="4">
        <v>6016</v>
      </c>
      <c r="H26" s="5" t="s">
        <v>60</v>
      </c>
      <c r="I26" s="5" t="s">
        <v>38</v>
      </c>
      <c r="J26" s="8">
        <v>370324</v>
      </c>
      <c r="K26" s="6" t="s">
        <v>60</v>
      </c>
    </row>
    <row r="27" spans="1:11" x14ac:dyDescent="0.2">
      <c r="A27" s="1">
        <v>69</v>
      </c>
      <c r="B27" s="1" t="s">
        <v>60</v>
      </c>
      <c r="C27" s="1" t="s">
        <v>17</v>
      </c>
      <c r="D27" s="1" t="s">
        <v>18</v>
      </c>
      <c r="E27" s="1" t="s">
        <v>60</v>
      </c>
      <c r="F27" s="1" t="s">
        <v>60</v>
      </c>
      <c r="G27" s="4">
        <v>6017</v>
      </c>
      <c r="H27" s="5" t="s">
        <v>60</v>
      </c>
      <c r="I27" s="5" t="s">
        <v>39</v>
      </c>
      <c r="J27" s="8">
        <v>315000</v>
      </c>
      <c r="K27" s="6" t="s">
        <v>60</v>
      </c>
    </row>
    <row r="28" spans="1:11" ht="25.5" x14ac:dyDescent="0.2">
      <c r="A28" s="10">
        <v>69</v>
      </c>
      <c r="B28" s="10" t="s">
        <v>60</v>
      </c>
      <c r="C28" s="10" t="s">
        <v>17</v>
      </c>
      <c r="D28" s="10" t="s">
        <v>18</v>
      </c>
      <c r="E28" s="10" t="s">
        <v>60</v>
      </c>
      <c r="F28" s="10" t="s">
        <v>60</v>
      </c>
      <c r="G28" s="11">
        <v>6190</v>
      </c>
      <c r="H28" s="11" t="s">
        <v>60</v>
      </c>
      <c r="I28" s="11" t="s">
        <v>40</v>
      </c>
      <c r="J28" s="12">
        <f>IF(SUM(J16:J19)=SUM(J21:J27),SUM(J21:J27), "ERROR: Line 1920 &lt;&gt; Line 6190")</f>
        <v>845489457</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63.75" x14ac:dyDescent="0.2">
      <c r="A8" s="14" t="s">
        <v>44</v>
      </c>
      <c r="B8" s="15" t="s">
        <v>45</v>
      </c>
    </row>
    <row r="9" spans="1:2" ht="63.75"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ht="38.25" x14ac:dyDescent="0.2">
      <c r="A13" s="14" t="s">
        <v>49</v>
      </c>
      <c r="B13" s="15" t="s">
        <v>50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2022-09-30T15:09:11Z</dcterms:created>
  <dcterms:modified xsi:type="dcterms:W3CDTF">2022-09-30T19:09:12Z</dcterms:modified>
</cp:coreProperties>
</file>