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</calcChain>
</file>

<file path=xl/sharedStrings.xml><?xml version="1.0" encoding="utf-8"?>
<sst xmlns="http://schemas.openxmlformats.org/spreadsheetml/2006/main" count="334" uniqueCount="65">
  <si>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</si>
  <si>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</si>
  <si>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</si>
  <si>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</si>
  <si>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</si>
  <si>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</si>
  <si>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</si>
  <si>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</si>
  <si>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</si>
  <si>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</si>
  <si>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</si>
  <si>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</si>
  <si>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</si>
  <si>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</si>
  <si>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</si>
  <si>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(Highway Trust Fund) (021-18-8016)</t>
  </si>
  <si>
    <t>TAFS: 69-8016 /X</t>
  </si>
  <si>
    <t>X</t>
  </si>
  <si>
    <t>8016</t>
  </si>
  <si>
    <t>IterNo</t>
  </si>
  <si>
    <t>Last Approved Apportionment: 2022-09-30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</si>
  <si>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</si>
  <si>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</si>
  <si>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</si>
  <si>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</si>
  <si>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</si>
  <si>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</si>
  <si>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</si>
  <si>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</si>
  <si>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</si>
  <si>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</si>
  <si>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MA</t>
  </si>
  <si>
    <t>Mandatory Actual - Unob Bal: Brought forward, October 1</t>
  </si>
  <si>
    <t>ME</t>
  </si>
  <si>
    <t>Mandatory Expected - Unob Bal: Brought forward, October 1</t>
  </si>
  <si>
    <t>Unob Bal: Recov of prior year unpaid obligations</t>
  </si>
  <si>
    <t>Unob Bal: Contract authority withdrawn</t>
  </si>
  <si>
    <t>Unob Bal: Antic recov of prior year unpd/pd obl</t>
  </si>
  <si>
    <t>BA: Disc: Appropriation (special or trust)</t>
  </si>
  <si>
    <t>BA: Disc: Approps applied to liq contract auth</t>
  </si>
  <si>
    <t>BA: Mand: Contract authority</t>
  </si>
  <si>
    <t>BA: Disc: Spending auth:Antic colls, reimbs, other</t>
  </si>
  <si>
    <t>Adj for total budgetary res subj to obl limitation</t>
  </si>
  <si>
    <t>Total budgetary resources avail (disc. and mand.)</t>
  </si>
  <si>
    <t>B2</t>
  </si>
  <si>
    <t>Highway Safety Research and Development - Section 403</t>
  </si>
  <si>
    <t>National Driver Register</t>
  </si>
  <si>
    <t>Vehicle Safety - Title 49, Chap. 301 &amp; Part C of Subtitle VI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</si>
  <si>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</si>
  <si>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</si>
  <si>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</si>
  <si>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</si>
  <si>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</si>
  <si>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</si>
  <si>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</si>
  <si>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</si>
  <si>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</si>
  <si>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</si>
  <si>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</si>
  <si>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</si>
  <si>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</si>
  <si>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2023-03-13 03:53 PM</t>
  </si>
  <si>
    <t xml:space="preserve">TAF(s) Included: </t>
  </si>
  <si>
    <t>69-8016 \X (Operations and Research (Highway Trust Fund))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</si>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</sst>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69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2</v>
      </c>
      <c r="I13" s="5" t="s">
        <v>20</v>
      </c>
      <c r="J13" s="8"/>
      <c r="K13" s="6" t="s">
        <v>64</v>
      </c>
    </row>
    <row r="14" spans="1:11" x14ac:dyDescent="0.2">
      <c r="A14" s="1">
        <v>69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69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25</v>
      </c>
      <c r="I15" s="5" t="s">
        <v>26</v>
      </c>
      <c r="J15" s="8"/>
      <c r="K15" s="6" t="s">
        <v>64</v>
      </c>
    </row>
    <row r="16" spans="1:11" x14ac:dyDescent="0.2">
      <c r="A16" s="1">
        <v>69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27</v>
      </c>
      <c r="I16" s="5" t="s">
        <v>28</v>
      </c>
      <c r="J16" s="8">
        <v>8664211</v>
      </c>
      <c r="K16" s="6" t="s">
        <v>64</v>
      </c>
    </row>
    <row r="17" spans="1:11" x14ac:dyDescent="0.2">
      <c r="A17" s="1">
        <v>69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29</v>
      </c>
      <c r="I17" s="5" t="s">
        <v>30</v>
      </c>
      <c r="J17" s="8"/>
      <c r="K17" s="6" t="s">
        <v>64</v>
      </c>
    </row>
    <row r="18" spans="1:11" x14ac:dyDescent="0.2">
      <c r="A18" s="1">
        <v>69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1000</v>
      </c>
      <c r="H18" s="5" t="s">
        <v>31</v>
      </c>
      <c r="I18" s="5" t="s">
        <v>32</v>
      </c>
      <c r="J18" s="8">
        <v>32765894</v>
      </c>
      <c r="K18" s="6" t="s">
        <v>64</v>
      </c>
    </row>
    <row r="19" spans="1:11" x14ac:dyDescent="0.2">
      <c r="A19" s="1">
        <v>69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1000</v>
      </c>
      <c r="H19" s="5" t="s">
        <v>33</v>
      </c>
      <c r="I19" s="5" t="s">
        <v>34</v>
      </c>
      <c r="J19" s="8"/>
      <c r="K19" s="6" t="s">
        <v>64</v>
      </c>
    </row>
    <row r="20" spans="1:11" x14ac:dyDescent="0.2">
      <c r="A20" s="1">
        <v>69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1021</v>
      </c>
      <c r="H20" s="5" t="s">
        <v>64</v>
      </c>
      <c r="I20" s="5" t="s">
        <v>35</v>
      </c>
      <c r="J20" s="8">
        <v>395476</v>
      </c>
      <c r="K20" s="6" t="s">
        <v>64</v>
      </c>
    </row>
    <row r="21" spans="1:11" x14ac:dyDescent="0.2">
      <c r="A21" s="1">
        <v>69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1025</v>
      </c>
      <c r="H21" s="5" t="s">
        <v>64</v>
      </c>
      <c r="I21" s="5" t="s">
        <v>36</v>
      </c>
      <c r="J21" s="8">
        <v>-1739415</v>
      </c>
      <c r="K21" s="6" t="s">
        <v>64</v>
      </c>
    </row>
    <row r="22" spans="1:11" x14ac:dyDescent="0.2">
      <c r="A22" s="1">
        <v>69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1061</v>
      </c>
      <c r="H22" s="5" t="s">
        <v>64</v>
      </c>
      <c r="I22" s="5" t="s">
        <v>37</v>
      </c>
      <c r="J22" s="8">
        <v>16550000</v>
      </c>
      <c r="K22" s="6" t="s">
        <v>64</v>
      </c>
    </row>
    <row r="23" spans="1:11" x14ac:dyDescent="0.2">
      <c r="A23" s="1">
        <v>69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1101</v>
      </c>
      <c r="H23" s="5" t="s">
        <v>64</v>
      </c>
      <c r="I23" s="5" t="s">
        <v>38</v>
      </c>
      <c r="J23" s="8">
        <v>197000000</v>
      </c>
      <c r="K23" s="6" t="s">
        <v>64</v>
      </c>
    </row>
    <row r="24" spans="1:11" x14ac:dyDescent="0.2">
      <c r="A24" s="1">
        <v>69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1138</v>
      </c>
      <c r="H24" s="5" t="s">
        <v>64</v>
      </c>
      <c r="I24" s="5" t="s">
        <v>39</v>
      </c>
      <c r="J24" s="8">
        <v>-197000000</v>
      </c>
      <c r="K24" s="6" t="s">
        <v>64</v>
      </c>
    </row>
    <row r="25" spans="1:11" x14ac:dyDescent="0.2">
      <c r="A25" s="1">
        <v>69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1600</v>
      </c>
      <c r="H25" s="5" t="s">
        <v>64</v>
      </c>
      <c r="I25" s="5" t="s">
        <v>40</v>
      </c>
      <c r="J25" s="8">
        <v>197000000</v>
      </c>
      <c r="K25" s="6" t="s">
        <v>64</v>
      </c>
    </row>
    <row r="26" spans="1:11" x14ac:dyDescent="0.2">
      <c r="A26" s="1">
        <v>69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1740</v>
      </c>
      <c r="H26" s="5" t="s">
        <v>64</v>
      </c>
      <c r="I26" s="5" t="s">
        <v>41</v>
      </c>
      <c r="J26" s="8">
        <v>4500000</v>
      </c>
      <c r="K26" s="6" t="s">
        <v>64</v>
      </c>
    </row>
    <row r="27" spans="1:11" x14ac:dyDescent="0.2">
      <c r="A27" s="1">
        <v>69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1902</v>
      </c>
      <c r="H27" s="5" t="s">
        <v>64</v>
      </c>
      <c r="I27" s="5" t="s">
        <v>42</v>
      </c>
      <c r="J27" s="8">
        <v>-20218778</v>
      </c>
      <c r="K27" s="6" t="s">
        <v>64</v>
      </c>
    </row>
    <row r="28" spans="1:11" x14ac:dyDescent="0.2">
      <c r="A28" s="10">
        <v>69</v>
      </c>
      <c r="B28" s="10" t="s">
        <v>64</v>
      </c>
      <c r="C28" s="10" t="s">
        <v>17</v>
      </c>
      <c r="D28" s="10" t="s">
        <v>18</v>
      </c>
      <c r="E28" s="10" t="s">
        <v>64</v>
      </c>
      <c r="F28" s="10" t="s">
        <v>64</v>
      </c>
      <c r="G28" s="11">
        <v>1920</v>
      </c>
      <c r="H28" s="11" t="s">
        <v>64</v>
      </c>
      <c r="I28" s="11" t="s">
        <v>43</v>
      </c>
      <c r="J28" s="12">
        <f>SUM(J16:J27)</f>
        <v>237917388</v>
      </c>
      <c r="K28" s="13" t="s">
        <v>44</v>
      </c>
    </row>
    <row r="29" spans="1:11" x14ac:dyDescent="0.2">
      <c r="A29" s="1">
        <v>69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6011</v>
      </c>
      <c r="H29" s="5" t="s">
        <v>64</v>
      </c>
      <c r="I29" s="5" t="s">
        <v>45</v>
      </c>
      <c r="J29" s="8">
        <v>216050408</v>
      </c>
      <c r="K29" s="6" t="s">
        <v>64</v>
      </c>
    </row>
    <row r="30" spans="1:11" x14ac:dyDescent="0.2">
      <c r="A30" s="1">
        <v>69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6012</v>
      </c>
      <c r="H30" s="5" t="s">
        <v>64</v>
      </c>
      <c r="I30" s="5" t="s">
        <v>46</v>
      </c>
      <c r="J30" s="8">
        <v>7949592</v>
      </c>
      <c r="K30" s="6" t="s">
        <v>64</v>
      </c>
    </row>
    <row r="31" spans="1:11" x14ac:dyDescent="0.2">
      <c r="A31" s="1">
        <v>69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6013</v>
      </c>
      <c r="H31" s="5" t="s">
        <v>64</v>
      </c>
      <c r="I31" s="5" t="s">
        <v>47</v>
      </c>
      <c r="J31" s="8">
        <v>3177</v>
      </c>
      <c r="K31" s="6" t="s">
        <v>64</v>
      </c>
    </row>
    <row r="32" spans="1:11" x14ac:dyDescent="0.2">
      <c r="A32" s="1">
        <v>69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6014</v>
      </c>
      <c r="H32" s="5" t="s">
        <v>64</v>
      </c>
      <c r="I32" s="5" t="s">
        <v>48</v>
      </c>
      <c r="J32" s="8">
        <v>13914211</v>
      </c>
      <c r="K32" s="6" t="s">
        <v>64</v>
      </c>
    </row>
    <row r="33" spans="1:11" x14ac:dyDescent="0.2">
      <c r="A33" s="10">
        <v>69</v>
      </c>
      <c r="B33" s="10" t="s">
        <v>64</v>
      </c>
      <c r="C33" s="10" t="s">
        <v>17</v>
      </c>
      <c r="D33" s="10" t="s">
        <v>18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49</v>
      </c>
      <c r="J33" s="12">
        <f>IF(SUM(J16:J27)=SUM(J29:J32),SUM(J29:J32), "ERROR: Line 1920 &lt;&gt; Line 6190")</f>
        <v>237917388</v>
      </c>
      <c r="K33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52</v>
      </c>
    </row>
    <row r="10" spans="1:2" x14ac:dyDescent="0.2">
      <c r="A10" s="1" t="s">
        <v>64</v>
      </c>
      <c r="B10" s="9" t="s">
        <v>64</v>
      </c>
    </row>
    <row r="11" spans="1:2" ht="38.25" x14ac:dyDescent="0.2">
      <c r="A11" s="14" t="s">
        <v>53</v>
      </c>
      <c r="B11" s="15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2023-03-13T15:53:20Z</dcterms:created>
  <dcterms:modified xsi:type="dcterms:W3CDTF">2023-03-13T19:53:21Z</dcterms:modified>
</cp:coreProperties>
</file>