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<sst xmlns="http://schemas.openxmlformats.org/spreadsheetml/2006/main" count="280" uniqueCount="58">
  <si>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</si>
  <si>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</si>
  <si>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</si>
  <si>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</si>
  <si>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</si>
  <si>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</si>
  <si>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</si>
  <si>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</si>
  <si>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</si>
  <si>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</si>
  <si>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</si>
  <si>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</si>
  <si>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</si>
  <si>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</si>
  <si>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</si>
  <si>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Capital Investment Grants (021-36-1134)</t>
  </si>
  <si>
    <t>TAFS: 69-1134 /X</t>
  </si>
  <si>
    <t>X</t>
  </si>
  <si>
    <t>1134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</si>
  <si>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</si>
  <si>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</si>
  <si>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</si>
  <si>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</si>
  <si>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</si>
  <si>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</si>
  <si>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</si>
  <si>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</si>
  <si>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</si>
  <si>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</si>
  <si>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Estimate - Unob Bal: Brought forward, Oct 1</t>
  </si>
  <si>
    <t>Expected - Unob Bal: Antic recov of prior year unpaid obl</t>
  </si>
  <si>
    <t>BA: Disc: Appropriation</t>
  </si>
  <si>
    <t>BA: Disc: Advance appropriation</t>
  </si>
  <si>
    <t>Total budgetary resources avail (disc. and mand.)</t>
  </si>
  <si>
    <t>B1</t>
  </si>
  <si>
    <t>Capital Investment Grants - Program</t>
  </si>
  <si>
    <t>Lower Manhattan Regional Office (LMRO) FTA</t>
  </si>
  <si>
    <t>A1</t>
  </si>
  <si>
    <t>Capital Investment Grants - IIJA</t>
  </si>
  <si>
    <t>Capital Investment Grants - FFGA</t>
  </si>
  <si>
    <t>Total budgetary resources available</t>
  </si>
  <si>
    <t>OMB Footnotes</t>
  </si>
  <si>
    <t>Footnotes for Apportioned Amounts</t>
  </si>
  <si>
    <t xml:space="preserve">A1 </t>
  </si>
  <si>
    <t>The LMRO is responsible for $4.75 billion in resources from two supplemental appropriations:  P.L. 107-117, the 2002 Department of Defense Appropriations bill; and P.L. 107-206, the 2002 Supplemental Appropriations Act for Further Recovery From and Response to Terrorist Attacks on the United States.  The Department of Defense Appropriations bill provided $100 million in Capital Investment Grants to accelerate transit improvements underway by the Port Authority of New York and New Jersey and $100 million in FHWA emergency relief resources for ferry operations serving Lower Manhattan that FTA administers.  P.L. 107-206 provided $1.8 billion in appropriations to FTA and $2.75 billion for FEMA.  [Rationale: Footnote specifies the source of funding.]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</si>
  <si>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</si>
  <si>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</si>
  <si>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</si>
  <si>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</si>
  <si>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</si>
  <si>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</si>
  <si>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</si>
  <si>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</si>
  <si>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</si>
  <si>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03:35 PM</t>
  </si>
  <si>
    <t xml:space="preserve">TAF(s) Included: </t>
  </si>
  <si>
    <t xml:space="preserve">69-1134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</si>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</sst>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69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69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69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69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3869206871</v>
      </c>
      <c r="K16" s="6" t="s">
        <v>57</v>
      </c>
    </row>
    <row r="17" spans="1:11" x14ac:dyDescent="0.2">
      <c r="A17" s="1">
        <v>69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69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30</v>
      </c>
      <c r="J18" s="8">
        <v>100000000</v>
      </c>
      <c r="K18" s="6" t="s">
        <v>57</v>
      </c>
    </row>
    <row r="19" spans="1:11" x14ac:dyDescent="0.2">
      <c r="A19" s="1">
        <v>69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1100</v>
      </c>
      <c r="H19" s="5" t="s">
        <v>57</v>
      </c>
      <c r="I19" s="5" t="s">
        <v>31</v>
      </c>
      <c r="J19" s="8">
        <v>2635000000</v>
      </c>
      <c r="K19" s="6" t="s">
        <v>57</v>
      </c>
    </row>
    <row r="20" spans="1:11" x14ac:dyDescent="0.2">
      <c r="A20" s="1">
        <v>69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1170</v>
      </c>
      <c r="H20" s="5" t="s">
        <v>57</v>
      </c>
      <c r="I20" s="5" t="s">
        <v>32</v>
      </c>
      <c r="J20" s="8">
        <v>1600000000</v>
      </c>
      <c r="K20" s="6" t="s">
        <v>57</v>
      </c>
    </row>
    <row r="21" spans="1:11" x14ac:dyDescent="0.2">
      <c r="A21" s="10">
        <v>69</v>
      </c>
      <c r="B21" s="10" t="s">
        <v>57</v>
      </c>
      <c r="C21" s="10" t="s">
        <v>17</v>
      </c>
      <c r="D21" s="10" t="s">
        <v>18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33</v>
      </c>
      <c r="J21" s="12">
        <f>SUM(J16:J20)</f>
        <v>8204206871</v>
      </c>
      <c r="K21" s="13" t="s">
        <v>34</v>
      </c>
    </row>
    <row r="22" spans="1:11" x14ac:dyDescent="0.2">
      <c r="A22" s="1">
        <v>69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6011</v>
      </c>
      <c r="H22" s="5" t="s">
        <v>57</v>
      </c>
      <c r="I22" s="5" t="s">
        <v>35</v>
      </c>
      <c r="J22" s="8">
        <v>4892445930</v>
      </c>
      <c r="K22" s="6" t="s">
        <v>57</v>
      </c>
    </row>
    <row r="23" spans="1:11" x14ac:dyDescent="0.2">
      <c r="A23" s="1">
        <v>69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6012</v>
      </c>
      <c r="H23" s="5" t="s">
        <v>57</v>
      </c>
      <c r="I23" s="5" t="s">
        <v>36</v>
      </c>
      <c r="J23" s="8">
        <v>2564356</v>
      </c>
      <c r="K23" s="6" t="s">
        <v>37</v>
      </c>
    </row>
    <row r="24" spans="1:11" x14ac:dyDescent="0.2">
      <c r="A24" s="1">
        <v>69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6013</v>
      </c>
      <c r="H24" s="5" t="s">
        <v>57</v>
      </c>
      <c r="I24" s="5" t="s">
        <v>38</v>
      </c>
      <c r="J24" s="8">
        <v>2884196585</v>
      </c>
      <c r="K24" s="6" t="s">
        <v>57</v>
      </c>
    </row>
    <row r="25" spans="1:11" x14ac:dyDescent="0.2">
      <c r="A25" s="1">
        <v>69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6014</v>
      </c>
      <c r="H25" s="5" t="s">
        <v>57</v>
      </c>
      <c r="I25" s="5" t="s">
        <v>39</v>
      </c>
      <c r="J25" s="8">
        <v>425000000</v>
      </c>
      <c r="K25" s="6" t="s">
        <v>57</v>
      </c>
    </row>
    <row r="26" spans="1:11" x14ac:dyDescent="0.2">
      <c r="A26" s="10">
        <v>69</v>
      </c>
      <c r="B26" s="10" t="s">
        <v>57</v>
      </c>
      <c r="C26" s="10" t="s">
        <v>17</v>
      </c>
      <c r="D26" s="10" t="s">
        <v>18</v>
      </c>
      <c r="E26" s="10" t="s">
        <v>57</v>
      </c>
      <c r="F26" s="10" t="s">
        <v>57</v>
      </c>
      <c r="G26" s="11">
        <v>6190</v>
      </c>
      <c r="H26" s="11" t="s">
        <v>57</v>
      </c>
      <c r="I26" s="11" t="s">
        <v>40</v>
      </c>
      <c r="J26" s="12">
        <f>IF(SUM(J16:J20)=SUM(J22:J25),SUM(J22:J25), "ERROR: Line 1920 &lt;&gt; Line 6190")</f>
        <v>8204206871</v>
      </c>
      <c r="K26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89.25" x14ac:dyDescent="0.2">
      <c r="A8" s="14" t="s">
        <v>43</v>
      </c>
      <c r="B8" s="15" t="s">
        <v>44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45</v>
      </c>
    </row>
    <row r="11" spans="1:2" x14ac:dyDescent="0.2">
      <c r="A11" s="1" t="s">
        <v>57</v>
      </c>
      <c r="B11" s="9" t="s">
        <v>57</v>
      </c>
    </row>
    <row r="12" spans="1:2" ht="38.2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2023-02-01T15:35:49Z</dcterms:created>
  <dcterms:modified xsi:type="dcterms:W3CDTF">2023-02-01T20:35:49Z</dcterms:modified>
</cp:coreProperties>
</file>