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<sst xmlns="http://schemas.openxmlformats.org/spreadsheetml/2006/main" count="290" uniqueCount="75">
  <si>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</si>
  <si>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</si>
  <si>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</si>
  <si>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</si>
  <si>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</si>
  <si>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</si>
  <si>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</si>
  <si>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</si>
  <si>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</si>
  <si>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</si>
  <si>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</si>
  <si>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</si>
  <si>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</si>
  <si>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</si>
  <si>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</si>
  <si>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Financial Assistance Oversight and Technical Assistance (021-27-0759)</t>
  </si>
  <si>
    <t>TAFS: 69-0759 /X</t>
  </si>
  <si>
    <t>X</t>
  </si>
  <si>
    <t>0759</t>
  </si>
  <si>
    <t>IterNo</t>
  </si>
  <si>
    <t>Last Approved Apportionment: 2022-09-24</t>
  </si>
  <si>
    <t>RptCat</t>
  </si>
  <si>
    <t>NO</t>
  </si>
  <si>
    <t>Reporting Categories</t>
  </si>
  <si>
    <t>AdjAut</t>
  </si>
  <si>
    <t>YES</t>
  </si>
  <si>
    <t>Adjustment Authority provided</t>
  </si>
  <si>
    <t>A</t>
  </si>
  <si>
    <t>Actual - Unob Bal: Brought forward, Oct 1</t>
  </si>
  <si>
    <t>E</t>
  </si>
  <si>
    <t>Estimated - Estimated - Unob Bal: Brought forward, Oct 1</t>
  </si>
  <si>
    <t>Unob Bal: Antic nonexpenditure transfers (net)</t>
  </si>
  <si>
    <t>B1</t>
  </si>
  <si>
    <t>Unob Bal: Antic recov of prior year unpd/pd obl</t>
  </si>
  <si>
    <t>BA: Disc: Appropriations:Antic nonexpend trans net</t>
  </si>
  <si>
    <t>B2</t>
  </si>
  <si>
    <t>IN</t>
  </si>
  <si>
    <t>BA: Disc: Adv approps antic nonexpend trans net</t>
  </si>
  <si>
    <t>B3</t>
  </si>
  <si>
    <t>OUT</t>
  </si>
  <si>
    <t>B4</t>
  </si>
  <si>
    <t>Total budgetary resources avail (disc. and mand.)</t>
  </si>
  <si>
    <t>B5</t>
  </si>
  <si>
    <t>Financial Assistance Oversight and Technical Assistance</t>
  </si>
  <si>
    <t>A1</t>
  </si>
  <si>
    <t>Financial Assistance Oversight and Technical Assistance (IIJA Supp)</t>
  </si>
  <si>
    <t>A2</t>
  </si>
  <si>
    <t>Total budgetary resources available</t>
  </si>
  <si>
    <t>OMB Footnotes</t>
  </si>
  <si>
    <t>Footnotes for Apportioned Amounts</t>
  </si>
  <si>
    <t xml:space="preserve">A1 </t>
  </si>
  <si>
    <t>The amount apportioned for transfer to the ''Financial Assistance Oversight and Technical Assistance'' account reflects the maximum amount to be made available pursuant to P.L. 117-328, Division L, Title I, Sec. 151.  Pursuant to P.L. 117-328, amounts transferred on lines 1060 and 1151 may be decreased and allocated to Line 6011 without further apportionment action from OMB.</t>
  </si>
  <si>
    <t xml:space="preserve">A2 </t>
  </si>
  <si>
    <t>The amount apportioned for transfer into this account reflects the maximum amount to be made available pursuant to Division J of  P.L. 117-58. The amount apportioned for transfer out of this account to the Department of Transportation Office of Inspector General reflects the maximum amount pursuant to Division J of P.L. 117-58, as amended by Division L of P.L. 117-328.  The amount apportioned for transfer out of this account to National Railroad Passenger Corporation (Amtrak) Office of Inspector General reflects the maximum amount pursuant to Division J of P.L. 117-58, as amended by Division L of P.L. 117-328.  Pursuant to P.L. 117-58, as amended by P.L. 117-328, amounts expected to be transferred on lines 1176 may be decreased and allocated to Line 6012 without further apportionment action from OMB. [Rationale: Footnote signifies that this TAFS has received or may receive an automatic apportionment.]</t>
  </si>
  <si>
    <t>Footnotes for Budgetary Resources</t>
  </si>
  <si>
    <t xml:space="preserve">B1 </t>
  </si>
  <si>
    <t>Estimated transfer amount based on Administrative Provisions for the Federal Railroad Administration in P.L. 117-328, Division L, Title I, Sec. 151, which provides that unobligated Oversight fund balance may be transferred to a ''Financial Assistance Oversight and Technical Assistance'' account (069-X-0759).</t>
  </si>
  <si>
    <t xml:space="preserve">B2 </t>
  </si>
  <si>
    <t>Estimated transfer amount based on Administrative Provisions for the Federal Railroad Administration in P.L. 117-328, Division L, Title I, Sec. 151, which provides that Oversight appropriations may be transferred to a ''Financial Assistance Oversight and Technical Assistance'' account (069-X-0759).</t>
  </si>
  <si>
    <t xml:space="preserve">B3 </t>
  </si>
  <si>
    <t>Estimated transfer amount based on Administrative Provisions for the Federal Railroad Administration (P.L. 117-58, Division J, Title VIII, Sec. 802), which provides that Oversight funds may be transferred to a ''Financial Assistance Oversight and Technical Assistance'' account (069-X-0759).</t>
  </si>
  <si>
    <t xml:space="preserve">B4 </t>
  </si>
  <si>
    <t>Estimated transfer amount based on Administrative Provisions for the Federal Railroad Administration (P.L. 117-58, Division J, Title VIII, Sec. 802), as amended by Administrative Provisions for the Federal Railroad Administration (P.L. 117-328, Division L, Title I, Sec. 153).  One-quarter of one percent of the amounts that could be transferred pursuant to the authority in this section will subsequently be transferred to the Office of Inspector General of the Department of Transportation.  An additional one-quarter of one percent of the amounts that could be transferred pursuant to the authority in this section will subsequently be transferred to the Office of Inspector General of the National Railroad Passenger Corporation (Amtrak).</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</si>
  <si>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</si>
  <si>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</si>
  <si>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</si>
  <si>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</si>
  <si>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</si>
  <si>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</si>
  <si>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</si>
  <si>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</si>
  <si>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10:20 PM</t>
  </si>
  <si>
    <t xml:space="preserve">TAF(s) Included: </t>
  </si>
  <si>
    <t>69-0759 \X (Financial Assistance Oversight and Technical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</si>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</sst>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69</v>
      </c>
      <c r="B13" s="1" t="s">
        <v>74</v>
      </c>
      <c r="C13" s="1" t="s">
        <v>17</v>
      </c>
      <c r="D13" s="1" t="s">
        <v>18</v>
      </c>
      <c r="E13" s="1" t="s">
        <v>74</v>
      </c>
      <c r="F13" s="1" t="s">
        <v>74</v>
      </c>
      <c r="G13" s="4" t="s">
        <v>19</v>
      </c>
      <c r="H13" s="5">
        <v>2</v>
      </c>
      <c r="I13" s="5" t="s">
        <v>20</v>
      </c>
      <c r="J13" s="8"/>
      <c r="K13" s="6" t="s">
        <v>74</v>
      </c>
    </row>
    <row r="14" spans="1:11" x14ac:dyDescent="0.2">
      <c r="A14" s="1">
        <v>69</v>
      </c>
      <c r="B14" s="1" t="s">
        <v>74</v>
      </c>
      <c r="C14" s="1" t="s">
        <v>17</v>
      </c>
      <c r="D14" s="1" t="s">
        <v>18</v>
      </c>
      <c r="E14" s="1" t="s">
        <v>74</v>
      </c>
      <c r="F14" s="1" t="s">
        <v>74</v>
      </c>
      <c r="G14" s="4" t="s">
        <v>21</v>
      </c>
      <c r="H14" s="5" t="s">
        <v>22</v>
      </c>
      <c r="I14" s="5" t="s">
        <v>23</v>
      </c>
      <c r="J14" s="8"/>
      <c r="K14" s="6" t="s">
        <v>74</v>
      </c>
    </row>
    <row r="15" spans="1:11" x14ac:dyDescent="0.2">
      <c r="A15" s="1">
        <v>69</v>
      </c>
      <c r="B15" s="1" t="s">
        <v>74</v>
      </c>
      <c r="C15" s="1" t="s">
        <v>17</v>
      </c>
      <c r="D15" s="1" t="s">
        <v>18</v>
      </c>
      <c r="E15" s="1" t="s">
        <v>74</v>
      </c>
      <c r="F15" s="1" t="s">
        <v>74</v>
      </c>
      <c r="G15" s="4" t="s">
        <v>24</v>
      </c>
      <c r="H15" s="5" t="s">
        <v>25</v>
      </c>
      <c r="I15" s="5" t="s">
        <v>26</v>
      </c>
      <c r="J15" s="8"/>
      <c r="K15" s="6" t="s">
        <v>74</v>
      </c>
    </row>
    <row r="16" spans="1:11" x14ac:dyDescent="0.2">
      <c r="A16" s="1">
        <v>69</v>
      </c>
      <c r="B16" s="1" t="s">
        <v>74</v>
      </c>
      <c r="C16" s="1" t="s">
        <v>17</v>
      </c>
      <c r="D16" s="1" t="s">
        <v>18</v>
      </c>
      <c r="E16" s="1" t="s">
        <v>74</v>
      </c>
      <c r="F16" s="1" t="s">
        <v>74</v>
      </c>
      <c r="G16" s="4">
        <v>1000</v>
      </c>
      <c r="H16" s="5" t="s">
        <v>27</v>
      </c>
      <c r="I16" s="5" t="s">
        <v>28</v>
      </c>
      <c r="J16" s="8">
        <v>218848466</v>
      </c>
      <c r="K16" s="6" t="s">
        <v>74</v>
      </c>
    </row>
    <row r="17" spans="1:11" x14ac:dyDescent="0.2">
      <c r="A17" s="1">
        <v>69</v>
      </c>
      <c r="B17" s="1" t="s">
        <v>74</v>
      </c>
      <c r="C17" s="1" t="s">
        <v>17</v>
      </c>
      <c r="D17" s="1" t="s">
        <v>18</v>
      </c>
      <c r="E17" s="1" t="s">
        <v>74</v>
      </c>
      <c r="F17" s="1" t="s">
        <v>74</v>
      </c>
      <c r="G17" s="4">
        <v>1000</v>
      </c>
      <c r="H17" s="5" t="s">
        <v>29</v>
      </c>
      <c r="I17" s="5" t="s">
        <v>30</v>
      </c>
      <c r="J17" s="8"/>
      <c r="K17" s="6" t="s">
        <v>74</v>
      </c>
    </row>
    <row r="18" spans="1:11" x14ac:dyDescent="0.2">
      <c r="A18" s="1">
        <v>69</v>
      </c>
      <c r="B18" s="1" t="s">
        <v>74</v>
      </c>
      <c r="C18" s="1" t="s">
        <v>17</v>
      </c>
      <c r="D18" s="1" t="s">
        <v>18</v>
      </c>
      <c r="E18" s="1" t="s">
        <v>74</v>
      </c>
      <c r="F18" s="1" t="s">
        <v>74</v>
      </c>
      <c r="G18" s="4">
        <v>1060</v>
      </c>
      <c r="H18" s="5" t="s">
        <v>74</v>
      </c>
      <c r="I18" s="5" t="s">
        <v>31</v>
      </c>
      <c r="J18" s="8">
        <v>3900250</v>
      </c>
      <c r="K18" s="6" t="s">
        <v>32</v>
      </c>
    </row>
    <row r="19" spans="1:11" x14ac:dyDescent="0.2">
      <c r="A19" s="1">
        <v>69</v>
      </c>
      <c r="B19" s="1" t="s">
        <v>74</v>
      </c>
      <c r="C19" s="1" t="s">
        <v>17</v>
      </c>
      <c r="D19" s="1" t="s">
        <v>18</v>
      </c>
      <c r="E19" s="1" t="s">
        <v>74</v>
      </c>
      <c r="F19" s="1" t="s">
        <v>74</v>
      </c>
      <c r="G19" s="4">
        <v>1061</v>
      </c>
      <c r="H19" s="5" t="s">
        <v>74</v>
      </c>
      <c r="I19" s="5" t="s">
        <v>33</v>
      </c>
      <c r="J19" s="8">
        <v>2400000</v>
      </c>
      <c r="K19" s="6" t="s">
        <v>74</v>
      </c>
    </row>
    <row r="20" spans="1:11" x14ac:dyDescent="0.2">
      <c r="A20" s="1">
        <v>69</v>
      </c>
      <c r="B20" s="1" t="s">
        <v>74</v>
      </c>
      <c r="C20" s="1" t="s">
        <v>17</v>
      </c>
      <c r="D20" s="1" t="s">
        <v>18</v>
      </c>
      <c r="E20" s="1" t="s">
        <v>74</v>
      </c>
      <c r="F20" s="1" t="s">
        <v>74</v>
      </c>
      <c r="G20" s="4">
        <v>1151</v>
      </c>
      <c r="H20" s="5" t="s">
        <v>74</v>
      </c>
      <c r="I20" s="5" t="s">
        <v>34</v>
      </c>
      <c r="J20" s="8">
        <v>25465000</v>
      </c>
      <c r="K20" s="6" t="s">
        <v>35</v>
      </c>
    </row>
    <row r="21" spans="1:11" x14ac:dyDescent="0.2">
      <c r="A21" s="1">
        <v>69</v>
      </c>
      <c r="B21" s="1" t="s">
        <v>74</v>
      </c>
      <c r="C21" s="1" t="s">
        <v>17</v>
      </c>
      <c r="D21" s="1" t="s">
        <v>18</v>
      </c>
      <c r="E21" s="1" t="s">
        <v>74</v>
      </c>
      <c r="F21" s="1" t="s">
        <v>74</v>
      </c>
      <c r="G21" s="4">
        <v>1176</v>
      </c>
      <c r="H21" s="5" t="s">
        <v>36</v>
      </c>
      <c r="I21" s="5" t="s">
        <v>37</v>
      </c>
      <c r="J21" s="8">
        <v>183000000</v>
      </c>
      <c r="K21" s="6" t="s">
        <v>38</v>
      </c>
    </row>
    <row r="22" spans="1:11" x14ac:dyDescent="0.2">
      <c r="A22" s="1">
        <v>69</v>
      </c>
      <c r="B22" s="1" t="s">
        <v>74</v>
      </c>
      <c r="C22" s="1" t="s">
        <v>17</v>
      </c>
      <c r="D22" s="1" t="s">
        <v>18</v>
      </c>
      <c r="E22" s="1" t="s">
        <v>74</v>
      </c>
      <c r="F22" s="1" t="s">
        <v>74</v>
      </c>
      <c r="G22" s="4">
        <v>1176</v>
      </c>
      <c r="H22" s="5" t="s">
        <v>39</v>
      </c>
      <c r="I22" s="5" t="s">
        <v>37</v>
      </c>
      <c r="J22" s="8">
        <v>-990000</v>
      </c>
      <c r="K22" s="6" t="s">
        <v>40</v>
      </c>
    </row>
    <row r="23" spans="1:11" x14ac:dyDescent="0.2">
      <c r="A23" s="10">
        <v>69</v>
      </c>
      <c r="B23" s="10" t="s">
        <v>74</v>
      </c>
      <c r="C23" s="10" t="s">
        <v>17</v>
      </c>
      <c r="D23" s="10" t="s">
        <v>18</v>
      </c>
      <c r="E23" s="10" t="s">
        <v>74</v>
      </c>
      <c r="F23" s="10" t="s">
        <v>74</v>
      </c>
      <c r="G23" s="11">
        <v>1920</v>
      </c>
      <c r="H23" s="11" t="s">
        <v>74</v>
      </c>
      <c r="I23" s="11" t="s">
        <v>41</v>
      </c>
      <c r="J23" s="12">
        <f>SUM(J16:J22)</f>
        <v>432623716</v>
      </c>
      <c r="K23" s="13" t="s">
        <v>42</v>
      </c>
    </row>
    <row r="24" spans="1:11" x14ac:dyDescent="0.2">
      <c r="A24" s="1">
        <v>69</v>
      </c>
      <c r="B24" s="1" t="s">
        <v>74</v>
      </c>
      <c r="C24" s="1" t="s">
        <v>17</v>
      </c>
      <c r="D24" s="1" t="s">
        <v>18</v>
      </c>
      <c r="E24" s="1" t="s">
        <v>74</v>
      </c>
      <c r="F24" s="1" t="s">
        <v>74</v>
      </c>
      <c r="G24" s="4">
        <v>6011</v>
      </c>
      <c r="H24" s="5" t="s">
        <v>74</v>
      </c>
      <c r="I24" s="5" t="s">
        <v>43</v>
      </c>
      <c r="J24" s="8">
        <v>59446095</v>
      </c>
      <c r="K24" s="6" t="s">
        <v>44</v>
      </c>
    </row>
    <row r="25" spans="1:11" x14ac:dyDescent="0.2">
      <c r="A25" s="1">
        <v>69</v>
      </c>
      <c r="B25" s="1" t="s">
        <v>74</v>
      </c>
      <c r="C25" s="1" t="s">
        <v>17</v>
      </c>
      <c r="D25" s="1" t="s">
        <v>18</v>
      </c>
      <c r="E25" s="1" t="s">
        <v>74</v>
      </c>
      <c r="F25" s="1" t="s">
        <v>74</v>
      </c>
      <c r="G25" s="4">
        <v>6012</v>
      </c>
      <c r="H25" s="5" t="s">
        <v>74</v>
      </c>
      <c r="I25" s="5" t="s">
        <v>45</v>
      </c>
      <c r="J25" s="8">
        <v>373177621</v>
      </c>
      <c r="K25" s="6" t="s">
        <v>46</v>
      </c>
    </row>
    <row r="26" spans="1:11" x14ac:dyDescent="0.2">
      <c r="A26" s="10">
        <v>69</v>
      </c>
      <c r="B26" s="10" t="s">
        <v>74</v>
      </c>
      <c r="C26" s="10" t="s">
        <v>17</v>
      </c>
      <c r="D26" s="10" t="s">
        <v>18</v>
      </c>
      <c r="E26" s="10" t="s">
        <v>74</v>
      </c>
      <c r="F26" s="10" t="s">
        <v>74</v>
      </c>
      <c r="G26" s="11">
        <v>6190</v>
      </c>
      <c r="H26" s="11" t="s">
        <v>74</v>
      </c>
      <c r="I26" s="11" t="s">
        <v>47</v>
      </c>
      <c r="J26" s="12">
        <f>IF(SUM(J16:J22)=SUM(J24:J25),SUM(J24:J25), "ERROR: Line 1920 &lt;&gt; Line 6190")</f>
        <v>432623716</v>
      </c>
      <c r="K26"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48</v>
      </c>
    </row>
    <row r="4" spans="1:2" x14ac:dyDescent="0.2">
      <c r="A4" s="1" t="s">
        <v>74</v>
      </c>
      <c r="B4" s="9" t="s">
        <v>74</v>
      </c>
    </row>
    <row r="5" spans="1:2" x14ac:dyDescent="0.2">
      <c r="A5" s="1" t="s">
        <v>74</v>
      </c>
      <c r="B5" s="9" t="s">
        <v>74</v>
      </c>
    </row>
    <row r="6" spans="1:2" x14ac:dyDescent="0.2">
      <c r="A6" s="1" t="s">
        <v>74</v>
      </c>
      <c r="B6" s="16" t="s">
        <v>49</v>
      </c>
    </row>
    <row r="7" spans="1:2" x14ac:dyDescent="0.2">
      <c r="A7" s="1" t="s">
        <v>74</v>
      </c>
      <c r="B7" s="9" t="s">
        <v>74</v>
      </c>
    </row>
    <row r="8" spans="1:2" ht="51" x14ac:dyDescent="0.2">
      <c r="A8" s="14" t="s">
        <v>50</v>
      </c>
      <c r="B8" s="15" t="s">
        <v>51</v>
      </c>
    </row>
    <row r="9" spans="1:2" ht="102" x14ac:dyDescent="0.2">
      <c r="A9" s="14" t="s">
        <v>52</v>
      </c>
      <c r="B9" s="15" t="s">
        <v>53</v>
      </c>
    </row>
    <row r="10" spans="1:2" x14ac:dyDescent="0.2">
      <c r="A10" s="1" t="s">
        <v>74</v>
      </c>
      <c r="B10" s="9" t="s">
        <v>74</v>
      </c>
    </row>
    <row r="11" spans="1:2" x14ac:dyDescent="0.2">
      <c r="A11" s="1" t="s">
        <v>74</v>
      </c>
      <c r="B11" s="16" t="s">
        <v>54</v>
      </c>
    </row>
    <row r="12" spans="1:2" x14ac:dyDescent="0.2">
      <c r="A12" s="1" t="s">
        <v>74</v>
      </c>
      <c r="B12" s="9" t="s">
        <v>74</v>
      </c>
    </row>
    <row r="13" spans="1:2" ht="38.25" x14ac:dyDescent="0.2">
      <c r="A13" s="14" t="s">
        <v>55</v>
      </c>
      <c r="B13" s="15" t="s">
        <v>56</v>
      </c>
    </row>
    <row r="14" spans="1:2" ht="38.25" x14ac:dyDescent="0.2">
      <c r="A14" s="14" t="s">
        <v>57</v>
      </c>
      <c r="B14" s="15" t="s">
        <v>58</v>
      </c>
    </row>
    <row r="15" spans="1:2" ht="38.25" x14ac:dyDescent="0.2">
      <c r="A15" s="14" t="s">
        <v>59</v>
      </c>
      <c r="B15" s="15" t="s">
        <v>60</v>
      </c>
    </row>
    <row r="16" spans="1:2" ht="89.25" x14ac:dyDescent="0.2">
      <c r="A16" s="14" t="s">
        <v>61</v>
      </c>
      <c r="B16" s="15" t="s">
        <v>62</v>
      </c>
    </row>
    <row r="17" spans="1:2" ht="38.25" x14ac:dyDescent="0.2">
      <c r="A17" s="14" t="s">
        <v>63</v>
      </c>
      <c r="B17" s="15" t="s">
        <v>64</v>
      </c>
    </row>
    <row r="18" spans="1:2" x14ac:dyDescent="0.2">
      <c r="A18" s="1" t="s">
        <v>74</v>
      </c>
      <c r="B18" s="9" t="s">
        <v>74</v>
      </c>
    </row>
    <row r="19" spans="1:2" x14ac:dyDescent="0.2">
      <c r="A19" s="20" t="s">
        <v>65</v>
      </c>
      <c r="B19" s="19" t="s">
        <v>74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2023-02-12T22:21:13Z</dcterms:created>
  <dcterms:modified xsi:type="dcterms:W3CDTF">2023-02-13T03:21:13Z</dcterms:modified>
</cp:coreProperties>
</file>