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0" i="1"/>
</calcChain>
</file>

<file path=xl/sharedStrings.xml><?xml version="1.0" encoding="utf-8"?>
<sst xmlns="http://schemas.openxmlformats.org/spreadsheetml/2006/main" count="366" uniqueCount="66">
  <si>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</si>
  <si>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</si>
  <si>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</si>
  <si>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</si>
  <si>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</si>
  <si>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</si>
  <si>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</si>
  <si>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</si>
  <si>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</si>
  <si>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</si>
  <si>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</si>
  <si>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</si>
  <si>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</si>
  <si>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</si>
  <si>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</si>
  <si>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Migration and Refugee Assistance (014-25-1143)</t>
  </si>
  <si>
    <t>TAFS: 19-1143 /X</t>
  </si>
  <si>
    <t>X</t>
  </si>
  <si>
    <t>1143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</si>
  <si>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</si>
  <si>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</si>
  <si>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</si>
  <si>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</si>
  <si>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</si>
  <si>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</si>
  <si>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</si>
  <si>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</si>
  <si>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Carryforward</t>
  </si>
  <si>
    <t>E</t>
  </si>
  <si>
    <t>Estimated - Unob Bal: Carryforward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</si>
  <si>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</si>
  <si>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</si>
  <si>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</si>
  <si>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</si>
  <si>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East Asia Assistance</t>
  </si>
  <si>
    <t>European Assistance</t>
  </si>
  <si>
    <t>Africa Assistance</t>
  </si>
  <si>
    <t>Near East Assistance</t>
  </si>
  <si>
    <t>West Hemiph. Assistance</t>
  </si>
  <si>
    <t>Strategic Global Priorities</t>
  </si>
  <si>
    <t>Refugee Admissions</t>
  </si>
  <si>
    <t>South Asia Assistance</t>
  </si>
  <si>
    <t>OCO</t>
  </si>
  <si>
    <t>Afghan Supplemental</t>
  </si>
  <si>
    <t>Migration</t>
  </si>
  <si>
    <t>Emergency Security Supplemental</t>
  </si>
  <si>
    <t>Afghanistan Supplemental PL 117-43</t>
  </si>
  <si>
    <t>Ukraine and other Populations Supplemental</t>
  </si>
  <si>
    <t>Additional Ukraine Supplemental Funds,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</si>
  <si>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</si>
  <si>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</si>
  <si>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</si>
  <si>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</si>
  <si>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</si>
  <si>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State shall provide OMB with monthly written updates of total commitments and obligations, by population, crisis, or subcategory, as appropriate, as compared to the Department's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</si>
  <si>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</si>
  <si>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</si>
  <si>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</si>
  <si>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</si>
  <si>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</si>
  <si>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</si>
  <si>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</si>
  <si>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02:59 PM</t>
  </si>
  <si>
    <t xml:space="preserve">TAF(s) Included: </t>
  </si>
  <si>
    <t xml:space="preserve">19-1143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</si>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</sst>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19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19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19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19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/>
      <c r="K16" s="6" t="s">
        <v>65</v>
      </c>
    </row>
    <row r="17" spans="1:11" x14ac:dyDescent="0.2">
      <c r="A17" s="1">
        <v>19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>
        <v>438770000</v>
      </c>
      <c r="K17" s="6" t="s">
        <v>65</v>
      </c>
    </row>
    <row r="18" spans="1:11" x14ac:dyDescent="0.2">
      <c r="A18" s="1">
        <v>19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1061</v>
      </c>
      <c r="H18" s="5" t="s">
        <v>65</v>
      </c>
      <c r="I18" s="5" t="s">
        <v>30</v>
      </c>
      <c r="J18" s="8">
        <v>74200000</v>
      </c>
      <c r="K18" s="6" t="s">
        <v>65</v>
      </c>
    </row>
    <row r="19" spans="1:11" x14ac:dyDescent="0.2">
      <c r="A19" s="1">
        <v>19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1740</v>
      </c>
      <c r="H19" s="5" t="s">
        <v>65</v>
      </c>
      <c r="I19" s="5" t="s">
        <v>31</v>
      </c>
      <c r="J19" s="8">
        <v>500000</v>
      </c>
      <c r="K19" s="6" t="s">
        <v>65</v>
      </c>
    </row>
    <row r="20" spans="1:11" x14ac:dyDescent="0.2">
      <c r="A20" s="10">
        <v>19</v>
      </c>
      <c r="B20" s="10" t="s">
        <v>65</v>
      </c>
      <c r="C20" s="10" t="s">
        <v>17</v>
      </c>
      <c r="D20" s="10" t="s">
        <v>18</v>
      </c>
      <c r="E20" s="10" t="s">
        <v>65</v>
      </c>
      <c r="F20" s="10" t="s">
        <v>65</v>
      </c>
      <c r="G20" s="11">
        <v>1920</v>
      </c>
      <c r="H20" s="11" t="s">
        <v>65</v>
      </c>
      <c r="I20" s="11" t="s">
        <v>32</v>
      </c>
      <c r="J20" s="12">
        <f>SUM(J16:J19)</f>
        <v>513470000</v>
      </c>
      <c r="K20" s="13" t="s">
        <v>65</v>
      </c>
    </row>
    <row r="21" spans="1:11" x14ac:dyDescent="0.2">
      <c r="A21" s="1">
        <v>19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6001</v>
      </c>
      <c r="H21" s="5" t="s">
        <v>65</v>
      </c>
      <c r="I21" s="5" t="s">
        <v>33</v>
      </c>
      <c r="J21" s="8">
        <v>9070000</v>
      </c>
      <c r="K21" s="6" t="s">
        <v>65</v>
      </c>
    </row>
    <row r="22" spans="1:11" x14ac:dyDescent="0.2">
      <c r="A22" s="1">
        <v>19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6012</v>
      </c>
      <c r="H22" s="5" t="s">
        <v>65</v>
      </c>
      <c r="I22" s="5" t="s">
        <v>34</v>
      </c>
      <c r="J22" s="8">
        <v>2125000</v>
      </c>
      <c r="K22" s="6" t="s">
        <v>65</v>
      </c>
    </row>
    <row r="23" spans="1:11" x14ac:dyDescent="0.2">
      <c r="A23" s="1">
        <v>19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6013</v>
      </c>
      <c r="H23" s="5" t="s">
        <v>65</v>
      </c>
      <c r="I23" s="5" t="s">
        <v>35</v>
      </c>
      <c r="J23" s="8">
        <v>1750000</v>
      </c>
      <c r="K23" s="6" t="s">
        <v>65</v>
      </c>
    </row>
    <row r="24" spans="1:11" x14ac:dyDescent="0.2">
      <c r="A24" s="1">
        <v>19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6015</v>
      </c>
      <c r="H24" s="5" t="s">
        <v>65</v>
      </c>
      <c r="I24" s="5" t="s">
        <v>36</v>
      </c>
      <c r="J24" s="8">
        <v>2500000</v>
      </c>
      <c r="K24" s="6" t="s">
        <v>65</v>
      </c>
    </row>
    <row r="25" spans="1:11" x14ac:dyDescent="0.2">
      <c r="A25" s="1">
        <v>19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6016</v>
      </c>
      <c r="H25" s="5" t="s">
        <v>65</v>
      </c>
      <c r="I25" s="5" t="s">
        <v>37</v>
      </c>
      <c r="J25" s="8">
        <v>2500000</v>
      </c>
      <c r="K25" s="6" t="s">
        <v>65</v>
      </c>
    </row>
    <row r="26" spans="1:11" x14ac:dyDescent="0.2">
      <c r="A26" s="1">
        <v>19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6017</v>
      </c>
      <c r="H26" s="5" t="s">
        <v>65</v>
      </c>
      <c r="I26" s="5" t="s">
        <v>38</v>
      </c>
      <c r="J26" s="8">
        <v>1750000</v>
      </c>
      <c r="K26" s="6" t="s">
        <v>65</v>
      </c>
    </row>
    <row r="27" spans="1:11" x14ac:dyDescent="0.2">
      <c r="A27" s="1">
        <v>19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6018</v>
      </c>
      <c r="H27" s="5" t="s">
        <v>65</v>
      </c>
      <c r="I27" s="5" t="s">
        <v>39</v>
      </c>
      <c r="J27" s="8">
        <v>135000000</v>
      </c>
      <c r="K27" s="6" t="s">
        <v>65</v>
      </c>
    </row>
    <row r="28" spans="1:11" x14ac:dyDescent="0.2">
      <c r="A28" s="1">
        <v>19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6019</v>
      </c>
      <c r="H28" s="5" t="s">
        <v>65</v>
      </c>
      <c r="I28" s="5" t="s">
        <v>40</v>
      </c>
      <c r="J28" s="8">
        <v>72000000</v>
      </c>
      <c r="K28" s="6" t="s">
        <v>65</v>
      </c>
    </row>
    <row r="29" spans="1:11" x14ac:dyDescent="0.2">
      <c r="A29" s="1">
        <v>19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6020</v>
      </c>
      <c r="H29" s="5" t="s">
        <v>65</v>
      </c>
      <c r="I29" s="5" t="s">
        <v>41</v>
      </c>
      <c r="J29" s="8">
        <v>2200000</v>
      </c>
      <c r="K29" s="6" t="s">
        <v>65</v>
      </c>
    </row>
    <row r="30" spans="1:11" x14ac:dyDescent="0.2">
      <c r="A30" s="1">
        <v>19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6021</v>
      </c>
      <c r="H30" s="5" t="s">
        <v>65</v>
      </c>
      <c r="I30" s="5" t="s">
        <v>42</v>
      </c>
      <c r="J30" s="8">
        <v>4500000</v>
      </c>
      <c r="K30" s="6" t="s">
        <v>65</v>
      </c>
    </row>
    <row r="31" spans="1:11" x14ac:dyDescent="0.2">
      <c r="A31" s="1">
        <v>19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6022</v>
      </c>
      <c r="H31" s="5" t="s">
        <v>65</v>
      </c>
      <c r="I31" s="5" t="s">
        <v>43</v>
      </c>
      <c r="J31" s="8">
        <v>50000</v>
      </c>
      <c r="K31" s="6" t="s">
        <v>65</v>
      </c>
    </row>
    <row r="32" spans="1:11" x14ac:dyDescent="0.2">
      <c r="A32" s="1">
        <v>19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6023</v>
      </c>
      <c r="H32" s="5" t="s">
        <v>65</v>
      </c>
      <c r="I32" s="5" t="s">
        <v>44</v>
      </c>
      <c r="J32" s="8">
        <v>4025000</v>
      </c>
      <c r="K32" s="6" t="s">
        <v>65</v>
      </c>
    </row>
    <row r="33" spans="1:11" x14ac:dyDescent="0.2">
      <c r="A33" s="1">
        <v>19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6026</v>
      </c>
      <c r="H33" s="5" t="s">
        <v>65</v>
      </c>
      <c r="I33" s="5" t="s">
        <v>45</v>
      </c>
      <c r="J33" s="8">
        <v>1500000</v>
      </c>
      <c r="K33" s="6" t="s">
        <v>65</v>
      </c>
    </row>
    <row r="34" spans="1:11" x14ac:dyDescent="0.2">
      <c r="A34" s="1">
        <v>19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6027</v>
      </c>
      <c r="H34" s="5" t="s">
        <v>65</v>
      </c>
      <c r="I34" s="5" t="s">
        <v>46</v>
      </c>
      <c r="J34" s="8">
        <v>171500000</v>
      </c>
      <c r="K34" s="6" t="s">
        <v>65</v>
      </c>
    </row>
    <row r="35" spans="1:11" x14ac:dyDescent="0.2">
      <c r="A35" s="1">
        <v>19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6029</v>
      </c>
      <c r="H35" s="5" t="s">
        <v>65</v>
      </c>
      <c r="I35" s="5" t="s">
        <v>47</v>
      </c>
      <c r="J35" s="8">
        <v>40000000</v>
      </c>
      <c r="K35" s="6" t="s">
        <v>65</v>
      </c>
    </row>
    <row r="36" spans="1:11" x14ac:dyDescent="0.2">
      <c r="A36" s="1">
        <v>19</v>
      </c>
      <c r="B36" s="1" t="s">
        <v>65</v>
      </c>
      <c r="C36" s="1" t="s">
        <v>17</v>
      </c>
      <c r="D36" s="1" t="s">
        <v>18</v>
      </c>
      <c r="E36" s="1" t="s">
        <v>65</v>
      </c>
      <c r="F36" s="1" t="s">
        <v>65</v>
      </c>
      <c r="G36" s="4">
        <v>6030</v>
      </c>
      <c r="H36" s="5" t="s">
        <v>65</v>
      </c>
      <c r="I36" s="5" t="s">
        <v>48</v>
      </c>
      <c r="J36" s="8">
        <v>63000000</v>
      </c>
      <c r="K36" s="6" t="s">
        <v>65</v>
      </c>
    </row>
    <row r="37" spans="1:11" x14ac:dyDescent="0.2">
      <c r="A37" s="10">
        <v>19</v>
      </c>
      <c r="B37" s="10" t="s">
        <v>65</v>
      </c>
      <c r="C37" s="10" t="s">
        <v>17</v>
      </c>
      <c r="D37" s="10" t="s">
        <v>18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49</v>
      </c>
      <c r="J37" s="12">
        <f>IF(SUM(J16:J19)=SUM(J21:J36),SUM(J21:J36), "ERROR: Line 1920 &lt;&gt; Line 6190")</f>
        <v>513470000</v>
      </c>
      <c r="K3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2022-09-16T15:30:03Z</dcterms:created>
  <dcterms:modified xsi:type="dcterms:W3CDTF">2022-09-16T19:30:04Z</dcterms:modified>
</cp:coreProperties>
</file>