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4" i="1"/>
</calcChain>
</file>

<file path=xl/sharedStrings.xml><?xml version="1.0" encoding="utf-8"?>
<sst xmlns="http://schemas.openxmlformats.org/spreadsheetml/2006/main" count="382" uniqueCount="69">
  <si>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</si>
  <si>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</si>
  <si>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</si>
  <si>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</si>
  <si>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</si>
  <si>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</si>
  <si>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</si>
  <si>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</si>
  <si>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</si>
  <si>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</si>
  <si>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</si>
  <si>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</si>
  <si>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</si>
  <si>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</si>
  <si>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</si>
  <si>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</si>
  <si>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/X</t>
  </si>
  <si>
    <t>X</t>
  </si>
  <si>
    <t>0535</t>
  </si>
  <si>
    <t>IterNo</t>
  </si>
  <si>
    <t>Last Approved Apportionment: 2022-12-22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</si>
  <si>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</si>
  <si>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</si>
  <si>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</si>
  <si>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</si>
  <si>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</si>
  <si>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</si>
  <si>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</si>
  <si>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</si>
  <si>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</si>
  <si>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EW</t>
  </si>
  <si>
    <t>Unob Bal: Transferred from other accounts - OHDACA/Enduring Welcome</t>
  </si>
  <si>
    <t>Unob Bal: Antic recov of prior year unpd/pd obl</t>
  </si>
  <si>
    <t>BA: Disc: Appropriation</t>
  </si>
  <si>
    <t>BA: Disc: Unob bal of approps permanently reduced</t>
  </si>
  <si>
    <t>BA: Disc: Appropriations precluded from obligation</t>
  </si>
  <si>
    <t>BA: Disc: Spending auth:Antic colls, reimbs, other</t>
  </si>
  <si>
    <t>Total budgetary resources avail (disc. and mand.)</t>
  </si>
  <si>
    <t>Minor Construction and Improvement</t>
  </si>
  <si>
    <t>Leaseholds &amp; Functional Programs</t>
  </si>
  <si>
    <t>Real Property Acquisitions</t>
  </si>
  <si>
    <t>Capital Security Cost Sharing</t>
  </si>
  <si>
    <t>FY 2002-2005 Supplementals</t>
  </si>
  <si>
    <t>FY 2008-2009 Emergency Supplementals</t>
  </si>
  <si>
    <t>ESCM OCO</t>
  </si>
  <si>
    <t>Worldwide Security Upgrades</t>
  </si>
  <si>
    <t>Compound Security Program</t>
  </si>
  <si>
    <t>FY 2017 Security Assistance OCO</t>
  </si>
  <si>
    <t>Reimbursable Activity</t>
  </si>
  <si>
    <t>Administrative Expenses</t>
  </si>
  <si>
    <t>Additional Ukraine Supplemental PL 117-128</t>
  </si>
  <si>
    <t>A1</t>
  </si>
  <si>
    <t>OHDACA/Enduring Welcome PL 117-180</t>
  </si>
  <si>
    <t>Total budgetary resources available</t>
  </si>
  <si>
    <t>OMB Footnotes</t>
  </si>
  <si>
    <t>Footnotes for Apportioned Amounts</t>
  </si>
  <si>
    <t xml:space="preserve">A1 </t>
  </si>
  <si>
    <t>By the 20th of each month for FY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</si>
  <si>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</si>
  <si>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</si>
  <si>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</si>
  <si>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</si>
  <si>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</si>
  <si>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</si>
  <si>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</si>
  <si>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01:44 PM</t>
  </si>
  <si>
    <t xml:space="preserve">TAF(s) Included: </t>
  </si>
  <si>
    <t xml:space="preserve">19-0535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</si>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</sst>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19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4</v>
      </c>
      <c r="I13" s="5" t="s">
        <v>20</v>
      </c>
      <c r="J13" s="8"/>
      <c r="K13" s="6" t="s">
        <v>68</v>
      </c>
    </row>
    <row r="14" spans="1:11" x14ac:dyDescent="0.2">
      <c r="A14" s="1">
        <v>19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19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22</v>
      </c>
      <c r="I15" s="5" t="s">
        <v>25</v>
      </c>
      <c r="J15" s="8"/>
      <c r="K15" s="6" t="s">
        <v>68</v>
      </c>
    </row>
    <row r="16" spans="1:11" x14ac:dyDescent="0.2">
      <c r="A16" s="1">
        <v>19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26</v>
      </c>
      <c r="I16" s="5" t="s">
        <v>27</v>
      </c>
      <c r="J16" s="8">
        <v>7115374439</v>
      </c>
      <c r="K16" s="6" t="s">
        <v>68</v>
      </c>
    </row>
    <row r="17" spans="1:11" x14ac:dyDescent="0.2">
      <c r="A17" s="1">
        <v>19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/>
      <c r="K17" s="6" t="s">
        <v>68</v>
      </c>
    </row>
    <row r="18" spans="1:11" x14ac:dyDescent="0.2">
      <c r="A18" s="1">
        <v>19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1060</v>
      </c>
      <c r="H18" s="5" t="s">
        <v>30</v>
      </c>
      <c r="I18" s="5" t="s">
        <v>31</v>
      </c>
      <c r="J18" s="8">
        <v>156000000</v>
      </c>
      <c r="K18" s="6" t="s">
        <v>68</v>
      </c>
    </row>
    <row r="19" spans="1:11" x14ac:dyDescent="0.2">
      <c r="A19" s="1">
        <v>19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1061</v>
      </c>
      <c r="H19" s="5" t="s">
        <v>68</v>
      </c>
      <c r="I19" s="5" t="s">
        <v>32</v>
      </c>
      <c r="J19" s="8">
        <v>265000000</v>
      </c>
      <c r="K19" s="6" t="s">
        <v>68</v>
      </c>
    </row>
    <row r="20" spans="1:11" x14ac:dyDescent="0.2">
      <c r="A20" s="1">
        <v>19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1100</v>
      </c>
      <c r="H20" s="5" t="s">
        <v>26</v>
      </c>
      <c r="I20" s="5" t="s">
        <v>33</v>
      </c>
      <c r="J20" s="8">
        <v>1055206000</v>
      </c>
      <c r="K20" s="6" t="s">
        <v>68</v>
      </c>
    </row>
    <row r="21" spans="1:11" x14ac:dyDescent="0.2">
      <c r="A21" s="1">
        <v>19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1131</v>
      </c>
      <c r="H21" s="5" t="s">
        <v>68</v>
      </c>
      <c r="I21" s="5" t="s">
        <v>34</v>
      </c>
      <c r="J21" s="8">
        <v>-42000000</v>
      </c>
      <c r="K21" s="6" t="s">
        <v>68</v>
      </c>
    </row>
    <row r="22" spans="1:11" x14ac:dyDescent="0.2">
      <c r="A22" s="1">
        <v>19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1134</v>
      </c>
      <c r="H22" s="5" t="s">
        <v>68</v>
      </c>
      <c r="I22" s="5" t="s">
        <v>35</v>
      </c>
      <c r="J22" s="8"/>
      <c r="K22" s="6" t="s">
        <v>68</v>
      </c>
    </row>
    <row r="23" spans="1:11" x14ac:dyDescent="0.2">
      <c r="A23" s="1">
        <v>19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1740</v>
      </c>
      <c r="H23" s="5" t="s">
        <v>68</v>
      </c>
      <c r="I23" s="5" t="s">
        <v>36</v>
      </c>
      <c r="J23" s="8">
        <v>1327012000</v>
      </c>
      <c r="K23" s="6" t="s">
        <v>68</v>
      </c>
    </row>
    <row r="24" spans="1:11" x14ac:dyDescent="0.2">
      <c r="A24" s="10">
        <v>19</v>
      </c>
      <c r="B24" s="10" t="s">
        <v>68</v>
      </c>
      <c r="C24" s="10" t="s">
        <v>17</v>
      </c>
      <c r="D24" s="10" t="s">
        <v>18</v>
      </c>
      <c r="E24" s="10" t="s">
        <v>68</v>
      </c>
      <c r="F24" s="10" t="s">
        <v>68</v>
      </c>
      <c r="G24" s="11">
        <v>1920</v>
      </c>
      <c r="H24" s="11" t="s">
        <v>68</v>
      </c>
      <c r="I24" s="11" t="s">
        <v>37</v>
      </c>
      <c r="J24" s="12">
        <f>SUM(J16:J23)</f>
        <v>9876592439</v>
      </c>
      <c r="K24" s="13" t="s">
        <v>68</v>
      </c>
    </row>
    <row r="25" spans="1:11" x14ac:dyDescent="0.2">
      <c r="A25" s="1">
        <v>19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6011</v>
      </c>
      <c r="H25" s="5" t="s">
        <v>68</v>
      </c>
      <c r="I25" s="5" t="s">
        <v>38</v>
      </c>
      <c r="J25" s="8">
        <v>230765411</v>
      </c>
      <c r="K25" s="6" t="s">
        <v>68</v>
      </c>
    </row>
    <row r="26" spans="1:11" x14ac:dyDescent="0.2">
      <c r="A26" s="1">
        <v>19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6012</v>
      </c>
      <c r="H26" s="5" t="s">
        <v>68</v>
      </c>
      <c r="I26" s="5" t="s">
        <v>39</v>
      </c>
      <c r="J26" s="8">
        <v>20392108</v>
      </c>
      <c r="K26" s="6" t="s">
        <v>68</v>
      </c>
    </row>
    <row r="27" spans="1:11" x14ac:dyDescent="0.2">
      <c r="A27" s="1">
        <v>19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6013</v>
      </c>
      <c r="H27" s="5" t="s">
        <v>68</v>
      </c>
      <c r="I27" s="5" t="s">
        <v>40</v>
      </c>
      <c r="J27" s="8">
        <v>386184715</v>
      </c>
      <c r="K27" s="6" t="s">
        <v>68</v>
      </c>
    </row>
    <row r="28" spans="1:11" x14ac:dyDescent="0.2">
      <c r="A28" s="1">
        <v>19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6014</v>
      </c>
      <c r="H28" s="5" t="s">
        <v>68</v>
      </c>
      <c r="I28" s="5" t="s">
        <v>41</v>
      </c>
      <c r="J28" s="8">
        <v>7128295634</v>
      </c>
      <c r="K28" s="6" t="s">
        <v>68</v>
      </c>
    </row>
    <row r="29" spans="1:11" x14ac:dyDescent="0.2">
      <c r="A29" s="1">
        <v>19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6015</v>
      </c>
      <c r="H29" s="5" t="s">
        <v>68</v>
      </c>
      <c r="I29" s="5" t="s">
        <v>42</v>
      </c>
      <c r="J29" s="8">
        <v>137114</v>
      </c>
      <c r="K29" s="6" t="s">
        <v>68</v>
      </c>
    </row>
    <row r="30" spans="1:11" x14ac:dyDescent="0.2">
      <c r="A30" s="1">
        <v>19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6016</v>
      </c>
      <c r="H30" s="5" t="s">
        <v>68</v>
      </c>
      <c r="I30" s="5" t="s">
        <v>43</v>
      </c>
      <c r="J30" s="8">
        <v>105354842</v>
      </c>
      <c r="K30" s="6" t="s">
        <v>68</v>
      </c>
    </row>
    <row r="31" spans="1:11" x14ac:dyDescent="0.2">
      <c r="A31" s="1">
        <v>19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6017</v>
      </c>
      <c r="H31" s="5" t="s">
        <v>68</v>
      </c>
      <c r="I31" s="5" t="s">
        <v>44</v>
      </c>
      <c r="J31" s="8">
        <v>923818719</v>
      </c>
      <c r="K31" s="6" t="s">
        <v>68</v>
      </c>
    </row>
    <row r="32" spans="1:11" x14ac:dyDescent="0.2">
      <c r="A32" s="1">
        <v>19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6018</v>
      </c>
      <c r="H32" s="5" t="s">
        <v>68</v>
      </c>
      <c r="I32" s="5" t="s">
        <v>45</v>
      </c>
      <c r="J32" s="8">
        <v>8435520</v>
      </c>
      <c r="K32" s="6" t="s">
        <v>68</v>
      </c>
    </row>
    <row r="33" spans="1:11" x14ac:dyDescent="0.2">
      <c r="A33" s="1">
        <v>19</v>
      </c>
      <c r="B33" s="1" t="s">
        <v>68</v>
      </c>
      <c r="C33" s="1" t="s">
        <v>17</v>
      </c>
      <c r="D33" s="1" t="s">
        <v>18</v>
      </c>
      <c r="E33" s="1" t="s">
        <v>68</v>
      </c>
      <c r="F33" s="1" t="s">
        <v>68</v>
      </c>
      <c r="G33" s="4">
        <v>6019</v>
      </c>
      <c r="H33" s="5" t="s">
        <v>68</v>
      </c>
      <c r="I33" s="5" t="s">
        <v>46</v>
      </c>
      <c r="J33" s="8">
        <v>604176934</v>
      </c>
      <c r="K33" s="6" t="s">
        <v>68</v>
      </c>
    </row>
    <row r="34" spans="1:11" x14ac:dyDescent="0.2">
      <c r="A34" s="1">
        <v>19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6020</v>
      </c>
      <c r="H34" s="5" t="s">
        <v>68</v>
      </c>
      <c r="I34" s="5" t="s">
        <v>47</v>
      </c>
      <c r="J34" s="8">
        <v>127230520</v>
      </c>
      <c r="K34" s="6" t="s">
        <v>68</v>
      </c>
    </row>
    <row r="35" spans="1:11" x14ac:dyDescent="0.2">
      <c r="A35" s="1">
        <v>19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6021</v>
      </c>
      <c r="H35" s="5" t="s">
        <v>68</v>
      </c>
      <c r="I35" s="5" t="s">
        <v>48</v>
      </c>
      <c r="J35" s="8">
        <v>76410598</v>
      </c>
      <c r="K35" s="6" t="s">
        <v>68</v>
      </c>
    </row>
    <row r="36" spans="1:11" x14ac:dyDescent="0.2">
      <c r="A36" s="1">
        <v>19</v>
      </c>
      <c r="B36" s="1" t="s">
        <v>68</v>
      </c>
      <c r="C36" s="1" t="s">
        <v>17</v>
      </c>
      <c r="D36" s="1" t="s">
        <v>18</v>
      </c>
      <c r="E36" s="1" t="s">
        <v>68</v>
      </c>
      <c r="F36" s="1" t="s">
        <v>68</v>
      </c>
      <c r="G36" s="4">
        <v>6022</v>
      </c>
      <c r="H36" s="5" t="s">
        <v>68</v>
      </c>
      <c r="I36" s="5" t="s">
        <v>49</v>
      </c>
      <c r="J36" s="8">
        <v>4734</v>
      </c>
      <c r="K36" s="6" t="s">
        <v>68</v>
      </c>
    </row>
    <row r="37" spans="1:11" x14ac:dyDescent="0.2">
      <c r="A37" s="1">
        <v>19</v>
      </c>
      <c r="B37" s="1" t="s">
        <v>68</v>
      </c>
      <c r="C37" s="1" t="s">
        <v>17</v>
      </c>
      <c r="D37" s="1" t="s">
        <v>18</v>
      </c>
      <c r="E37" s="1" t="s">
        <v>68</v>
      </c>
      <c r="F37" s="1" t="s">
        <v>68</v>
      </c>
      <c r="G37" s="4">
        <v>6023</v>
      </c>
      <c r="H37" s="5" t="s">
        <v>68</v>
      </c>
      <c r="I37" s="5" t="s">
        <v>50</v>
      </c>
      <c r="J37" s="8">
        <v>109385590</v>
      </c>
      <c r="K37" s="6" t="s">
        <v>51</v>
      </c>
    </row>
    <row r="38" spans="1:11" x14ac:dyDescent="0.2">
      <c r="A38" s="1">
        <v>19</v>
      </c>
      <c r="B38" s="1" t="s">
        <v>68</v>
      </c>
      <c r="C38" s="1" t="s">
        <v>17</v>
      </c>
      <c r="D38" s="1" t="s">
        <v>18</v>
      </c>
      <c r="E38" s="1" t="s">
        <v>68</v>
      </c>
      <c r="F38" s="1" t="s">
        <v>68</v>
      </c>
      <c r="G38" s="4">
        <v>6050</v>
      </c>
      <c r="H38" s="5" t="s">
        <v>68</v>
      </c>
      <c r="I38" s="5" t="s">
        <v>52</v>
      </c>
      <c r="J38" s="8">
        <v>156000000</v>
      </c>
      <c r="K38" s="6" t="s">
        <v>68</v>
      </c>
    </row>
    <row r="39" spans="1:11" x14ac:dyDescent="0.2">
      <c r="A39" s="10">
        <v>19</v>
      </c>
      <c r="B39" s="10" t="s">
        <v>68</v>
      </c>
      <c r="C39" s="10" t="s">
        <v>17</v>
      </c>
      <c r="D39" s="10" t="s">
        <v>18</v>
      </c>
      <c r="E39" s="10" t="s">
        <v>68</v>
      </c>
      <c r="F39" s="10" t="s">
        <v>68</v>
      </c>
      <c r="G39" s="11">
        <v>6190</v>
      </c>
      <c r="H39" s="11" t="s">
        <v>68</v>
      </c>
      <c r="I39" s="11" t="s">
        <v>53</v>
      </c>
      <c r="J39" s="12">
        <f>IF(SUM(J16:J23)=SUM(J25:J38),SUM(J25:J38), "ERROR: Line 1920 &lt;&gt; Line 6190")</f>
        <v>9876592439</v>
      </c>
      <c r="K39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2023-01-30T13:45:03Z</dcterms:created>
  <dcterms:modified xsi:type="dcterms:W3CDTF">2023-01-30T18:45:04Z</dcterms:modified>
</cp:coreProperties>
</file>