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<sst xmlns="http://schemas.openxmlformats.org/spreadsheetml/2006/main" count="280" uniqueCount="58">
  <si>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</si>
  <si>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</si>
  <si>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</si>
  <si>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</si>
  <si>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</si>
  <si>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</si>
  <si>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</si>
  <si>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</si>
  <si>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</si>
  <si>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</si>
  <si>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</si>
  <si>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</si>
  <si>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</si>
  <si>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</si>
  <si>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</si>
  <si>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Capital Investment Fund (014-05-0120)</t>
  </si>
  <si>
    <t>TAFS: 19-0120 /X</t>
  </si>
  <si>
    <t>X</t>
  </si>
  <si>
    <t>0120</t>
  </si>
  <si>
    <t>IterNo</t>
  </si>
  <si>
    <t>Last Approved Apportionment: 2023-01-24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</si>
  <si>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</si>
  <si>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</si>
  <si>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</si>
  <si>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</si>
  <si>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</si>
  <si>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</si>
  <si>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</si>
  <si>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</si>
  <si>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Estimated - Unob Bal: Brought forward, Oct 1</t>
  </si>
  <si>
    <t>Unob Bal: Antic recov of prior year unpd/pd obl</t>
  </si>
  <si>
    <t>BA: Disc: Appropriation</t>
  </si>
  <si>
    <t>BA: Disc: Appropriations:Antic nonexpend trans net</t>
  </si>
  <si>
    <t>Total budgetary resources avail (disc. and mand.)</t>
  </si>
  <si>
    <t>B1</t>
  </si>
  <si>
    <t>Information Systems</t>
  </si>
  <si>
    <t>Ukraine Supplemental Funds, PL 117-103</t>
  </si>
  <si>
    <t>A1</t>
  </si>
  <si>
    <t>Additional Ukraine Supplemental Funds, PL 117-128</t>
  </si>
  <si>
    <t>Additional Ukraine Supplemental Funds, PL 117-328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</si>
  <si>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</si>
  <si>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</si>
  <si>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</si>
  <si>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</si>
  <si>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 shall submit an update on total obligations and announcements to agreed-upon obligation tracker template. [Rationale: OMB requests additional information on programmatic spending for some or all of the apportioned funds.]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</si>
  <si>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</si>
  <si>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</si>
  <si>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</si>
  <si>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</si>
  <si>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</si>
  <si>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</si>
  <si>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</si>
  <si>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</si>
  <si>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</si>
  <si>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2023-06-22 09:11 AM</t>
  </si>
  <si>
    <t xml:space="preserve">TAF(s) Included: </t>
  </si>
  <si>
    <t>19-0120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</si>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</sst>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19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4</v>
      </c>
      <c r="I13" s="5" t="s">
        <v>20</v>
      </c>
      <c r="J13" s="8"/>
      <c r="K13" s="6" t="s">
        <v>57</v>
      </c>
    </row>
    <row r="14" spans="1:11" x14ac:dyDescent="0.2">
      <c r="A14" s="1">
        <v>19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19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19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6130961</v>
      </c>
      <c r="K16" s="6" t="s">
        <v>57</v>
      </c>
    </row>
    <row r="17" spans="1:11" x14ac:dyDescent="0.2">
      <c r="A17" s="1">
        <v>19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">
        <v>19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1061</v>
      </c>
      <c r="H18" s="5" t="s">
        <v>57</v>
      </c>
      <c r="I18" s="5" t="s">
        <v>30</v>
      </c>
      <c r="J18" s="8">
        <v>1405162</v>
      </c>
      <c r="K18" s="6" t="s">
        <v>57</v>
      </c>
    </row>
    <row r="19" spans="1:11" x14ac:dyDescent="0.2">
      <c r="A19" s="1">
        <v>19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1100</v>
      </c>
      <c r="H19" s="5" t="s">
        <v>57</v>
      </c>
      <c r="I19" s="5" t="s">
        <v>31</v>
      </c>
      <c r="J19" s="8">
        <v>389000000</v>
      </c>
      <c r="K19" s="6" t="s">
        <v>57</v>
      </c>
    </row>
    <row r="20" spans="1:11" x14ac:dyDescent="0.2">
      <c r="A20" s="1">
        <v>19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1151</v>
      </c>
      <c r="H20" s="5" t="s">
        <v>57</v>
      </c>
      <c r="I20" s="5" t="s">
        <v>32</v>
      </c>
      <c r="J20" s="8">
        <v>10000000</v>
      </c>
      <c r="K20" s="6" t="s">
        <v>57</v>
      </c>
    </row>
    <row r="21" spans="1:11" x14ac:dyDescent="0.2">
      <c r="A21" s="10">
        <v>19</v>
      </c>
      <c r="B21" s="10" t="s">
        <v>57</v>
      </c>
      <c r="C21" s="10" t="s">
        <v>17</v>
      </c>
      <c r="D21" s="10" t="s">
        <v>18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33</v>
      </c>
      <c r="J21" s="12">
        <f>SUM(J16:J20)</f>
        <v>406536123</v>
      </c>
      <c r="K21" s="13" t="s">
        <v>34</v>
      </c>
    </row>
    <row r="22" spans="1:11" x14ac:dyDescent="0.2">
      <c r="A22" s="1">
        <v>19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6011</v>
      </c>
      <c r="H22" s="5" t="s">
        <v>57</v>
      </c>
      <c r="I22" s="5" t="s">
        <v>35</v>
      </c>
      <c r="J22" s="8">
        <v>396522135</v>
      </c>
      <c r="K22" s="6" t="s">
        <v>57</v>
      </c>
    </row>
    <row r="23" spans="1:11" x14ac:dyDescent="0.2">
      <c r="A23" s="1">
        <v>19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6015</v>
      </c>
      <c r="H23" s="5" t="s">
        <v>57</v>
      </c>
      <c r="I23" s="5" t="s">
        <v>36</v>
      </c>
      <c r="J23" s="8">
        <v>9728</v>
      </c>
      <c r="K23" s="6" t="s">
        <v>37</v>
      </c>
    </row>
    <row r="24" spans="1:11" x14ac:dyDescent="0.2">
      <c r="A24" s="1">
        <v>19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6016</v>
      </c>
      <c r="H24" s="5" t="s">
        <v>57</v>
      </c>
      <c r="I24" s="5" t="s">
        <v>38</v>
      </c>
      <c r="J24" s="8">
        <v>4260</v>
      </c>
      <c r="K24" s="6" t="s">
        <v>37</v>
      </c>
    </row>
    <row r="25" spans="1:11" x14ac:dyDescent="0.2">
      <c r="A25" s="1">
        <v>19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6017</v>
      </c>
      <c r="H25" s="5" t="s">
        <v>57</v>
      </c>
      <c r="I25" s="5" t="s">
        <v>39</v>
      </c>
      <c r="J25" s="8">
        <v>10000000</v>
      </c>
      <c r="K25" s="6" t="s">
        <v>37</v>
      </c>
    </row>
    <row r="26" spans="1:11" x14ac:dyDescent="0.2">
      <c r="A26" s="10">
        <v>19</v>
      </c>
      <c r="B26" s="10" t="s">
        <v>57</v>
      </c>
      <c r="C26" s="10" t="s">
        <v>17</v>
      </c>
      <c r="D26" s="10" t="s">
        <v>18</v>
      </c>
      <c r="E26" s="10" t="s">
        <v>57</v>
      </c>
      <c r="F26" s="10" t="s">
        <v>57</v>
      </c>
      <c r="G26" s="11">
        <v>6190</v>
      </c>
      <c r="H26" s="11" t="s">
        <v>57</v>
      </c>
      <c r="I26" s="11" t="s">
        <v>40</v>
      </c>
      <c r="J26" s="12">
        <f>IF(SUM(J16:J20)=SUM(J22:J25),SUM(J22:J25), "ERROR: Line 1920 &lt;&gt; Line 6190")</f>
        <v>406536123</v>
      </c>
      <c r="K26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38.25" x14ac:dyDescent="0.2">
      <c r="A8" s="14" t="s">
        <v>43</v>
      </c>
      <c r="B8" s="15" t="s">
        <v>44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45</v>
      </c>
    </row>
    <row r="11" spans="1:2" x14ac:dyDescent="0.2">
      <c r="A11" s="1" t="s">
        <v>57</v>
      </c>
      <c r="B11" s="9" t="s">
        <v>57</v>
      </c>
    </row>
    <row r="12" spans="1:2" ht="38.2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2023-06-22T09:11:44Z</dcterms:created>
  <dcterms:modified xsi:type="dcterms:W3CDTF">2023-06-22T13:11:44Z</dcterms:modified>
</cp:coreProperties>
</file>