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<sst xmlns="http://schemas.openxmlformats.org/spreadsheetml/2006/main" count="258" uniqueCount="58">
  <si>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</si>
  <si>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</si>
  <si>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</si>
  <si>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</si>
  <si>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</si>
  <si>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</si>
  <si>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</si>
  <si>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</si>
  <si>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</si>
  <si>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</si>
  <si>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</si>
  <si>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</si>
  <si>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</si>
  <si>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</si>
  <si>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</si>
  <si>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Capital Investment Fund (014-05-0120)</t>
  </si>
  <si>
    <t>TAFS: 19-0120 /X</t>
  </si>
  <si>
    <t>X</t>
  </si>
  <si>
    <t>0120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</si>
  <si>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</si>
  <si>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</si>
  <si>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</si>
  <si>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</si>
  <si>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</si>
  <si>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</si>
  <si>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</si>
  <si>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</si>
  <si>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</si>
  <si>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</si>
  <si>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</si>
  <si>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</si>
  <si>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</si>
  <si>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</si>
  <si>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Information Systems</t>
  </si>
  <si>
    <t>Ukraine Supplemental Funds, PL 117-103</t>
  </si>
  <si>
    <t>A1</t>
  </si>
  <si>
    <t>Additional Ukraine Supplemental Funds, PL 117-128</t>
  </si>
  <si>
    <t>Total budgetary resources available</t>
  </si>
  <si>
    <t>A2</t>
  </si>
  <si>
    <t>OMB Footnotes</t>
  </si>
  <si>
    <t>Footnotes for Apportioned Amounts</t>
  </si>
  <si>
    <t xml:space="preserve">A1 </t>
  </si>
  <si>
    <t>By the 20th of each month for fiscal year 2023, State BP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</si>
  <si>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 xml:space="preserve">A2 </t>
  </si>
  <si>
    <t>In addition to the amounts apportioned above, this account is also receiving funds pursuant to Public Law 117-180 as automatically apportioned via OMB Bulletin 22-02. [Rationale: Footnote signifies that this TAFS has received or may receive an automatic apportionment.]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</si>
  <si>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</si>
  <si>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</si>
  <si>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</si>
  <si>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</si>
  <si>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</si>
  <si>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</si>
  <si>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</si>
  <si>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</si>
  <si>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</si>
  <si>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2022-11-15 01:53 PM</t>
  </si>
  <si>
    <t xml:space="preserve">TAF(s) Included: </t>
  </si>
  <si>
    <t>19-0120 \X (Capital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</si>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</sst>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19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2</v>
      </c>
      <c r="I13" s="5" t="s">
        <v>20</v>
      </c>
      <c r="J13" s="8"/>
      <c r="K13" s="6" t="s">
        <v>57</v>
      </c>
    </row>
    <row r="14" spans="1:11" x14ac:dyDescent="0.2">
      <c r="A14" s="1">
        <v>19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19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19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6130958</v>
      </c>
      <c r="K16" s="6" t="s">
        <v>57</v>
      </c>
    </row>
    <row r="17" spans="1:11" x14ac:dyDescent="0.2">
      <c r="A17" s="1">
        <v>19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/>
      <c r="K17" s="6" t="s">
        <v>57</v>
      </c>
    </row>
    <row r="18" spans="1:11" x14ac:dyDescent="0.2">
      <c r="A18" s="1">
        <v>19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1061</v>
      </c>
      <c r="H18" s="5" t="s">
        <v>57</v>
      </c>
      <c r="I18" s="5" t="s">
        <v>30</v>
      </c>
      <c r="J18" s="8">
        <v>1405162</v>
      </c>
      <c r="K18" s="6" t="s">
        <v>57</v>
      </c>
    </row>
    <row r="19" spans="1:11" x14ac:dyDescent="0.2">
      <c r="A19" s="10">
        <v>19</v>
      </c>
      <c r="B19" s="10" t="s">
        <v>57</v>
      </c>
      <c r="C19" s="10" t="s">
        <v>17</v>
      </c>
      <c r="D19" s="10" t="s">
        <v>18</v>
      </c>
      <c r="E19" s="10" t="s">
        <v>57</v>
      </c>
      <c r="F19" s="10" t="s">
        <v>57</v>
      </c>
      <c r="G19" s="11">
        <v>1920</v>
      </c>
      <c r="H19" s="11" t="s">
        <v>57</v>
      </c>
      <c r="I19" s="11" t="s">
        <v>31</v>
      </c>
      <c r="J19" s="12">
        <f>SUM(J16:J18)</f>
        <v>7536120</v>
      </c>
      <c r="K19" s="13" t="s">
        <v>32</v>
      </c>
    </row>
    <row r="20" spans="1:11" x14ac:dyDescent="0.2">
      <c r="A20" s="1">
        <v>19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6011</v>
      </c>
      <c r="H20" s="5" t="s">
        <v>57</v>
      </c>
      <c r="I20" s="5" t="s">
        <v>33</v>
      </c>
      <c r="J20" s="8">
        <v>7522134</v>
      </c>
      <c r="K20" s="6" t="s">
        <v>57</v>
      </c>
    </row>
    <row r="21" spans="1:11" x14ac:dyDescent="0.2">
      <c r="A21" s="1">
        <v>19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6015</v>
      </c>
      <c r="H21" s="5" t="s">
        <v>57</v>
      </c>
      <c r="I21" s="5" t="s">
        <v>34</v>
      </c>
      <c r="J21" s="8">
        <v>9727</v>
      </c>
      <c r="K21" s="6" t="s">
        <v>35</v>
      </c>
    </row>
    <row r="22" spans="1:11" x14ac:dyDescent="0.2">
      <c r="A22" s="1">
        <v>19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6016</v>
      </c>
      <c r="H22" s="5" t="s">
        <v>57</v>
      </c>
      <c r="I22" s="5" t="s">
        <v>36</v>
      </c>
      <c r="J22" s="8">
        <v>4259</v>
      </c>
      <c r="K22" s="6" t="s">
        <v>35</v>
      </c>
    </row>
    <row r="23" spans="1:11" x14ac:dyDescent="0.2">
      <c r="A23" s="10">
        <v>19</v>
      </c>
      <c r="B23" s="10" t="s">
        <v>57</v>
      </c>
      <c r="C23" s="10" t="s">
        <v>17</v>
      </c>
      <c r="D23" s="10" t="s">
        <v>18</v>
      </c>
      <c r="E23" s="10" t="s">
        <v>57</v>
      </c>
      <c r="F23" s="10" t="s">
        <v>57</v>
      </c>
      <c r="G23" s="11">
        <v>6190</v>
      </c>
      <c r="H23" s="11" t="s">
        <v>57</v>
      </c>
      <c r="I23" s="11" t="s">
        <v>37</v>
      </c>
      <c r="J23" s="12">
        <f>IF(SUM(J16:J18)=SUM(J20:J22),SUM(J20:J22), "ERROR: Line 1920 &lt;&gt; Line 6190")</f>
        <v>7536120</v>
      </c>
      <c r="K23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39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40</v>
      </c>
    </row>
    <row r="7" spans="1:2" x14ac:dyDescent="0.2">
      <c r="A7" s="1" t="s">
        <v>57</v>
      </c>
      <c r="B7" s="9" t="s">
        <v>57</v>
      </c>
    </row>
    <row r="8" spans="1:2" ht="38.25" x14ac:dyDescent="0.2">
      <c r="A8" s="14" t="s">
        <v>41</v>
      </c>
      <c r="B8" s="15" t="s">
        <v>42</v>
      </c>
    </row>
    <row r="9" spans="1:2" ht="38.25" x14ac:dyDescent="0.2">
      <c r="A9" s="14" t="s">
        <v>43</v>
      </c>
      <c r="B9" s="15" t="s">
        <v>44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16" t="s">
        <v>45</v>
      </c>
    </row>
    <row r="12" spans="1:2" x14ac:dyDescent="0.2">
      <c r="A12" s="1" t="s">
        <v>57</v>
      </c>
      <c r="B12" s="9" t="s">
        <v>57</v>
      </c>
    </row>
    <row r="13" spans="1:2" ht="38.25" x14ac:dyDescent="0.2">
      <c r="A13" s="14" t="s">
        <v>46</v>
      </c>
      <c r="B13" s="15" t="s">
        <v>47</v>
      </c>
    </row>
    <row r="14" spans="1:2" x14ac:dyDescent="0.2">
      <c r="A14" s="1" t="s">
        <v>57</v>
      </c>
      <c r="B14" s="9" t="s">
        <v>57</v>
      </c>
    </row>
    <row r="15" spans="1:2" x14ac:dyDescent="0.2">
      <c r="A15" s="20" t="s">
        <v>48</v>
      </c>
      <c r="B15" s="19" t="s">
        <v>57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2022-11-15T13:53:54Z</dcterms:created>
  <dcterms:modified xsi:type="dcterms:W3CDTF">2022-11-15T18:53:55Z</dcterms:modified>
</cp:coreProperties>
</file>