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18" i="1"/>
</calcChain>
</file>

<file path=xl/sharedStrings.xml><?xml version="1.0" encoding="utf-8"?>
<sst xmlns="http://schemas.openxmlformats.org/spreadsheetml/2006/main" count="256" uniqueCount="61">
  <si>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</si>
  <si>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</si>
  <si>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</si>
  <si>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</si>
  <si>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</si>
  <si>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</si>
  <si>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</si>
  <si>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</si>
  <si>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</si>
  <si>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</si>
  <si>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</si>
  <si>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</si>
  <si>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</si>
  <si>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</si>
  <si>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</si>
  <si>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Diplomatic Programs (014-05-0113)</t>
  </si>
  <si>
    <t>TAFS: 19-0113 2023/2024</t>
  </si>
  <si>
    <t>0113</t>
  </si>
  <si>
    <t>IterNo</t>
  </si>
  <si>
    <t>Last Approved Apportionment: 2022-10-20</t>
  </si>
  <si>
    <t>RptCat</t>
  </si>
  <si>
    <t>NO</t>
  </si>
  <si>
    <t>Reporting Categories</t>
  </si>
  <si>
    <t>AdjAut</t>
  </si>
  <si>
    <t>Adjustment Authority provided</t>
  </si>
  <si>
    <t>BA: Disc: Appropriation</t>
  </si>
  <si>
    <t>B2</t>
  </si>
  <si>
    <t>BA: Disc: Spending auth:Antic colls, reimbs, other</t>
  </si>
  <si>
    <t>Total budgetary resources avail (disc. and mand.)</t>
  </si>
  <si>
    <t>B1</t>
  </si>
  <si>
    <t>Human Resources</t>
  </si>
  <si>
    <t>Overseas Programs</t>
  </si>
  <si>
    <t>Diplomatic Policy and Support</t>
  </si>
  <si>
    <t>Security Programs</t>
  </si>
  <si>
    <t>Overseas Programs - PD</t>
  </si>
  <si>
    <t>Commercial Service Fees</t>
  </si>
  <si>
    <t>Additional Ukraine Supplemental Funds, PL 117-328</t>
  </si>
  <si>
    <t>A2</t>
  </si>
  <si>
    <t>Total budgetary resources available</t>
  </si>
  <si>
    <t>A1, A2</t>
  </si>
  <si>
    <t>OMB Footnotes</t>
  </si>
  <si>
    <t>Footnotes for Apportioned Amounts</t>
  </si>
  <si>
    <t xml:space="preserve">A1 </t>
  </si>
  <si>
    <t>To the extent authorized by law and with advance consultation and clearance by OMB on any necessary reprogramming or other notifications to the Congress, adjustments to the funding level for such activities resulting from adjustments to spending authority from offsetting collections and recoveries of prior year unpaid obligations may be provided and/or allocations may be adjusted and are hereby apportioned to the Category B activities listed without further action by OMB. If the previously approved column of subsequent reapportionment requests has changed, agency must footnote the changes accordingly with reference to the applicable reprogramming or other notifications to the Congress that resulted in the allocation adjustment. [Rationale: Footnote signifies that this TAFS has received or may receive an automatic apportionment.]</t>
  </si>
  <si>
    <t xml:space="preserve">A2 </t>
  </si>
  <si>
    <t>By the 20th of each month for fiscal year 2023, State shall submit an update on total obligations and announcements to agreed-upon obligation tracker template. [Rationale: OMB requests additional information on programmatic spending for some or all of the apportioned funds.]</t>
  </si>
  <si>
    <t>Footnotes for Budgetary Resources</t>
  </si>
  <si>
    <t xml:space="preserve">B1 </t>
  </si>
  <si>
    <t>To the extent authorized by law and after submission of revised estimates to OMB, adjustments may be made to spending authority from offsetting collections and recoveries of prior year unpaid obligations without further action by OMB.</t>
  </si>
  <si>
    <t xml:space="preserve">B2 </t>
  </si>
  <si>
    <t>$147,054,000 was provided by division M Public Law 117-328 for the Diplomatic Programs account. Within this level, appropriators have indicated that $87,054,000 of this total is for base/global programming even though these funds have been shifted to emergency funding.</t>
  </si>
  <si>
    <t>End of File</t>
  </si>
  <si>
    <t>OMB Approved this apportionment request using
the web-based apportionment system</t>
  </si>
  <si>
    <t>Mark Affixed By:</t>
  </si>
  <si>
    <t>/s/ signature</t>
  </si>
  <si>
    <t xml:space="preserve">for Deputy Associate Director for International Affairs Programs                                                                                                                                        </t>
  </si>
  <si>
    <t>Signed On:</t>
  </si>
  <si>
    <t>2023-02-02 05:36 PM</t>
  </si>
  <si>
    <t xml:space="preserve">TAF(s) Included: </t>
  </si>
  <si>
    <t xml:space="preserve">19-0113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</si>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</sst>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19</v>
      </c>
      <c r="B13" s="1">
        <v>2023</v>
      </c>
      <c r="C13" s="1">
        <v>2024</v>
      </c>
      <c r="D13" s="1" t="s">
        <v>17</v>
      </c>
      <c r="E13" s="1" t="s">
        <v>60</v>
      </c>
      <c r="F13" s="1" t="s">
        <v>60</v>
      </c>
      <c r="G13" s="4" t="s">
        <v>18</v>
      </c>
      <c r="H13" s="5">
        <v>3</v>
      </c>
      <c r="I13" s="5" t="s">
        <v>19</v>
      </c>
      <c r="J13" s="8"/>
      <c r="K13" s="6" t="s">
        <v>60</v>
      </c>
    </row>
    <row r="14" spans="1:11" x14ac:dyDescent="0.2">
      <c r="A14" s="1">
        <v>19</v>
      </c>
      <c r="B14" s="1">
        <v>2023</v>
      </c>
      <c r="C14" s="1">
        <v>2024</v>
      </c>
      <c r="D14" s="1" t="s">
        <v>17</v>
      </c>
      <c r="E14" s="1" t="s">
        <v>60</v>
      </c>
      <c r="F14" s="1" t="s">
        <v>60</v>
      </c>
      <c r="G14" s="4" t="s">
        <v>20</v>
      </c>
      <c r="H14" s="5" t="s">
        <v>21</v>
      </c>
      <c r="I14" s="5" t="s">
        <v>22</v>
      </c>
      <c r="J14" s="8"/>
      <c r="K14" s="6" t="s">
        <v>60</v>
      </c>
    </row>
    <row r="15" spans="1:11" x14ac:dyDescent="0.2">
      <c r="A15" s="1">
        <v>19</v>
      </c>
      <c r="B15" s="1">
        <v>2023</v>
      </c>
      <c r="C15" s="1">
        <v>2024</v>
      </c>
      <c r="D15" s="1" t="s">
        <v>17</v>
      </c>
      <c r="E15" s="1" t="s">
        <v>60</v>
      </c>
      <c r="F15" s="1" t="s">
        <v>60</v>
      </c>
      <c r="G15" s="4" t="s">
        <v>23</v>
      </c>
      <c r="H15" s="5" t="s">
        <v>21</v>
      </c>
      <c r="I15" s="5" t="s">
        <v>24</v>
      </c>
      <c r="J15" s="8"/>
      <c r="K15" s="6" t="s">
        <v>60</v>
      </c>
    </row>
    <row r="16" spans="1:11" x14ac:dyDescent="0.2">
      <c r="A16" s="1">
        <v>19</v>
      </c>
      <c r="B16" s="1">
        <v>2023</v>
      </c>
      <c r="C16" s="1">
        <v>2024</v>
      </c>
      <c r="D16" s="1" t="s">
        <v>17</v>
      </c>
      <c r="E16" s="1" t="s">
        <v>60</v>
      </c>
      <c r="F16" s="1" t="s">
        <v>60</v>
      </c>
      <c r="G16" s="4">
        <v>1100</v>
      </c>
      <c r="H16" s="5" t="s">
        <v>60</v>
      </c>
      <c r="I16" s="5" t="s">
        <v>25</v>
      </c>
      <c r="J16" s="8">
        <v>147054000</v>
      </c>
      <c r="K16" s="6" t="s">
        <v>26</v>
      </c>
    </row>
    <row r="17" spans="1:11" x14ac:dyDescent="0.2">
      <c r="A17" s="1">
        <v>19</v>
      </c>
      <c r="B17" s="1">
        <v>2023</v>
      </c>
      <c r="C17" s="1">
        <v>2024</v>
      </c>
      <c r="D17" s="1" t="s">
        <v>17</v>
      </c>
      <c r="E17" s="1" t="s">
        <v>60</v>
      </c>
      <c r="F17" s="1" t="s">
        <v>60</v>
      </c>
      <c r="G17" s="4">
        <v>1740</v>
      </c>
      <c r="H17" s="5" t="s">
        <v>60</v>
      </c>
      <c r="I17" s="5" t="s">
        <v>27</v>
      </c>
      <c r="J17" s="8">
        <v>219790000</v>
      </c>
      <c r="K17" s="6" t="s">
        <v>60</v>
      </c>
    </row>
    <row r="18" spans="1:11" x14ac:dyDescent="0.2">
      <c r="A18" s="10">
        <v>19</v>
      </c>
      <c r="B18" s="10">
        <v>2023</v>
      </c>
      <c r="C18" s="10">
        <v>2024</v>
      </c>
      <c r="D18" s="10" t="s">
        <v>17</v>
      </c>
      <c r="E18" s="10" t="s">
        <v>60</v>
      </c>
      <c r="F18" s="10" t="s">
        <v>60</v>
      </c>
      <c r="G18" s="11">
        <v>1920</v>
      </c>
      <c r="H18" s="11" t="s">
        <v>60</v>
      </c>
      <c r="I18" s="11" t="s">
        <v>28</v>
      </c>
      <c r="J18" s="12">
        <f>SUM(J16:J17)</f>
        <v>366844000</v>
      </c>
      <c r="K18" s="13" t="s">
        <v>29</v>
      </c>
    </row>
    <row r="19" spans="1:11" x14ac:dyDescent="0.2">
      <c r="A19" s="1">
        <v>19</v>
      </c>
      <c r="B19" s="1">
        <v>2023</v>
      </c>
      <c r="C19" s="1">
        <v>2024</v>
      </c>
      <c r="D19" s="1" t="s">
        <v>17</v>
      </c>
      <c r="E19" s="1" t="s">
        <v>60</v>
      </c>
      <c r="F19" s="1" t="s">
        <v>60</v>
      </c>
      <c r="G19" s="4">
        <v>6011</v>
      </c>
      <c r="H19" s="5" t="s">
        <v>60</v>
      </c>
      <c r="I19" s="5" t="s">
        <v>30</v>
      </c>
      <c r="J19" s="8">
        <v>45000000</v>
      </c>
      <c r="K19" s="6" t="s">
        <v>60</v>
      </c>
    </row>
    <row r="20" spans="1:11" x14ac:dyDescent="0.2">
      <c r="A20" s="1">
        <v>19</v>
      </c>
      <c r="B20" s="1">
        <v>2023</v>
      </c>
      <c r="C20" s="1">
        <v>2024</v>
      </c>
      <c r="D20" s="1" t="s">
        <v>17</v>
      </c>
      <c r="E20" s="1" t="s">
        <v>60</v>
      </c>
      <c r="F20" s="1" t="s">
        <v>60</v>
      </c>
      <c r="G20" s="4">
        <v>6012</v>
      </c>
      <c r="H20" s="5" t="s">
        <v>60</v>
      </c>
      <c r="I20" s="5" t="s">
        <v>31</v>
      </c>
      <c r="J20" s="8">
        <v>147000000</v>
      </c>
      <c r="K20" s="6" t="s">
        <v>60</v>
      </c>
    </row>
    <row r="21" spans="1:11" x14ac:dyDescent="0.2">
      <c r="A21" s="1">
        <v>19</v>
      </c>
      <c r="B21" s="1">
        <v>2023</v>
      </c>
      <c r="C21" s="1">
        <v>2024</v>
      </c>
      <c r="D21" s="1" t="s">
        <v>17</v>
      </c>
      <c r="E21" s="1" t="s">
        <v>60</v>
      </c>
      <c r="F21" s="1" t="s">
        <v>60</v>
      </c>
      <c r="G21" s="4">
        <v>6013</v>
      </c>
      <c r="H21" s="5" t="s">
        <v>60</v>
      </c>
      <c r="I21" s="5" t="s">
        <v>32</v>
      </c>
      <c r="J21" s="8">
        <v>15000000</v>
      </c>
      <c r="K21" s="6" t="s">
        <v>60</v>
      </c>
    </row>
    <row r="22" spans="1:11" x14ac:dyDescent="0.2">
      <c r="A22" s="1">
        <v>19</v>
      </c>
      <c r="B22" s="1">
        <v>2023</v>
      </c>
      <c r="C22" s="1">
        <v>2024</v>
      </c>
      <c r="D22" s="1" t="s">
        <v>17</v>
      </c>
      <c r="E22" s="1" t="s">
        <v>60</v>
      </c>
      <c r="F22" s="1" t="s">
        <v>60</v>
      </c>
      <c r="G22" s="4">
        <v>6014</v>
      </c>
      <c r="H22" s="5" t="s">
        <v>60</v>
      </c>
      <c r="I22" s="5" t="s">
        <v>33</v>
      </c>
      <c r="J22" s="8">
        <v>2000000</v>
      </c>
      <c r="K22" s="6" t="s">
        <v>60</v>
      </c>
    </row>
    <row r="23" spans="1:11" x14ac:dyDescent="0.2">
      <c r="A23" s="1">
        <v>19</v>
      </c>
      <c r="B23" s="1">
        <v>2023</v>
      </c>
      <c r="C23" s="1">
        <v>2024</v>
      </c>
      <c r="D23" s="1" t="s">
        <v>17</v>
      </c>
      <c r="E23" s="1" t="s">
        <v>60</v>
      </c>
      <c r="F23" s="1" t="s">
        <v>60</v>
      </c>
      <c r="G23" s="4">
        <v>6015</v>
      </c>
      <c r="H23" s="5" t="s">
        <v>60</v>
      </c>
      <c r="I23" s="5" t="s">
        <v>34</v>
      </c>
      <c r="J23" s="8">
        <v>10703000</v>
      </c>
      <c r="K23" s="6" t="s">
        <v>60</v>
      </c>
    </row>
    <row r="24" spans="1:11" x14ac:dyDescent="0.2">
      <c r="A24" s="1">
        <v>19</v>
      </c>
      <c r="B24" s="1">
        <v>2023</v>
      </c>
      <c r="C24" s="1">
        <v>2024</v>
      </c>
      <c r="D24" s="1" t="s">
        <v>17</v>
      </c>
      <c r="E24" s="1" t="s">
        <v>60</v>
      </c>
      <c r="F24" s="1" t="s">
        <v>60</v>
      </c>
      <c r="G24" s="4">
        <v>6019</v>
      </c>
      <c r="H24" s="5" t="s">
        <v>60</v>
      </c>
      <c r="I24" s="5" t="s">
        <v>35</v>
      </c>
      <c r="J24" s="8">
        <v>87000</v>
      </c>
      <c r="K24" s="6" t="s">
        <v>60</v>
      </c>
    </row>
    <row r="25" spans="1:11" x14ac:dyDescent="0.2">
      <c r="A25" s="1">
        <v>19</v>
      </c>
      <c r="B25" s="1">
        <v>2023</v>
      </c>
      <c r="C25" s="1">
        <v>2024</v>
      </c>
      <c r="D25" s="1" t="s">
        <v>17</v>
      </c>
      <c r="E25" s="1" t="s">
        <v>60</v>
      </c>
      <c r="F25" s="1" t="s">
        <v>60</v>
      </c>
      <c r="G25" s="4">
        <v>6020</v>
      </c>
      <c r="H25" s="5" t="s">
        <v>60</v>
      </c>
      <c r="I25" s="5" t="s">
        <v>36</v>
      </c>
      <c r="J25" s="8">
        <v>147054000</v>
      </c>
      <c r="K25" s="6" t="s">
        <v>37</v>
      </c>
    </row>
    <row r="26" spans="1:11" ht="25.5" x14ac:dyDescent="0.2">
      <c r="A26" s="10">
        <v>19</v>
      </c>
      <c r="B26" s="10">
        <v>2023</v>
      </c>
      <c r="C26" s="10">
        <v>2024</v>
      </c>
      <c r="D26" s="10" t="s">
        <v>17</v>
      </c>
      <c r="E26" s="10" t="s">
        <v>60</v>
      </c>
      <c r="F26" s="10" t="s">
        <v>60</v>
      </c>
      <c r="G26" s="11">
        <v>6190</v>
      </c>
      <c r="H26" s="11" t="s">
        <v>60</v>
      </c>
      <c r="I26" s="11" t="s">
        <v>38</v>
      </c>
      <c r="J26" s="12">
        <f>IF(SUM(J16:J17)=SUM(J19:J25),SUM(J19:J25), "ERROR: Line 1920 &lt;&gt; Line 6190")</f>
        <v>366844000</v>
      </c>
      <c r="K26"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40</v>
      </c>
    </row>
    <row r="4" spans="1:2" x14ac:dyDescent="0.2">
      <c r="A4" s="1" t="s">
        <v>60</v>
      </c>
      <c r="B4" s="9" t="s">
        <v>60</v>
      </c>
    </row>
    <row r="5" spans="1:2" x14ac:dyDescent="0.2">
      <c r="A5" s="1" t="s">
        <v>60</v>
      </c>
      <c r="B5" s="9" t="s">
        <v>60</v>
      </c>
    </row>
    <row r="6" spans="1:2" x14ac:dyDescent="0.2">
      <c r="A6" s="1" t="s">
        <v>60</v>
      </c>
      <c r="B6" s="16" t="s">
        <v>41</v>
      </c>
    </row>
    <row r="7" spans="1:2" x14ac:dyDescent="0.2">
      <c r="A7" s="1" t="s">
        <v>60</v>
      </c>
      <c r="B7" s="9" t="s">
        <v>60</v>
      </c>
    </row>
    <row r="8" spans="1:2" ht="102" x14ac:dyDescent="0.2">
      <c r="A8" s="14" t="s">
        <v>42</v>
      </c>
      <c r="B8" s="15" t="s">
        <v>43</v>
      </c>
    </row>
    <row r="9" spans="1:2" ht="38.25" x14ac:dyDescent="0.2">
      <c r="A9" s="14" t="s">
        <v>44</v>
      </c>
      <c r="B9" s="15" t="s">
        <v>45</v>
      </c>
    </row>
    <row r="10" spans="1:2" x14ac:dyDescent="0.2">
      <c r="A10" s="1" t="s">
        <v>60</v>
      </c>
      <c r="B10" s="9" t="s">
        <v>60</v>
      </c>
    </row>
    <row r="11" spans="1:2" x14ac:dyDescent="0.2">
      <c r="A11" s="1" t="s">
        <v>60</v>
      </c>
      <c r="B11" s="16" t="s">
        <v>46</v>
      </c>
    </row>
    <row r="12" spans="1:2" x14ac:dyDescent="0.2">
      <c r="A12" s="1" t="s">
        <v>60</v>
      </c>
      <c r="B12" s="9" t="s">
        <v>60</v>
      </c>
    </row>
    <row r="13" spans="1:2" ht="38.25" x14ac:dyDescent="0.2">
      <c r="A13" s="14" t="s">
        <v>47</v>
      </c>
      <c r="B13" s="15" t="s">
        <v>48</v>
      </c>
    </row>
    <row r="14" spans="1:2" ht="38.25" x14ac:dyDescent="0.2">
      <c r="A14" s="14" t="s">
        <v>49</v>
      </c>
      <c r="B14" s="15" t="s">
        <v>50</v>
      </c>
    </row>
    <row r="15" spans="1:2" x14ac:dyDescent="0.2">
      <c r="A15" s="1" t="s">
        <v>60</v>
      </c>
      <c r="B15" s="9" t="s">
        <v>60</v>
      </c>
    </row>
    <row r="16" spans="1:2" x14ac:dyDescent="0.2">
      <c r="A16" s="20" t="s">
        <v>51</v>
      </c>
      <c r="B16" s="19" t="s">
        <v>60</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2023-02-02T17:36:53Z</dcterms:created>
  <dcterms:modified xsi:type="dcterms:W3CDTF">2023-02-02T22:36:53Z</dcterms:modified>
</cp:coreProperties>
</file>