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5" i="1"/>
</calcChain>
</file>

<file path=xl/sharedStrings.xml><?xml version="1.0" encoding="utf-8"?>
<sst xmlns="http://schemas.openxmlformats.org/spreadsheetml/2006/main" count="352" uniqueCount="78">
  <si>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</si>
  <si>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</si>
  <si>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</si>
  <si>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</si>
  <si>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</si>
  <si>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</si>
  <si>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</si>
  <si>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</si>
  <si>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</si>
  <si>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</si>
  <si>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</si>
  <si>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</si>
  <si>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</si>
  <si>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</si>
  <si>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Pension Benefit Guaranty Corporation</t>
  </si>
  <si>
    <t>Account: Pension Benefit Guaranty Corporation Fund (012-12-4204)</t>
  </si>
  <si>
    <t>TAFS: 16-4204 /X</t>
  </si>
  <si>
    <t>X</t>
  </si>
  <si>
    <t>4204</t>
  </si>
  <si>
    <t>IterNo</t>
  </si>
  <si>
    <t>Last Approved Apportionment: 2023-01-06</t>
  </si>
  <si>
    <t>RptCat</t>
  </si>
  <si>
    <t>YES</t>
  </si>
  <si>
    <t>Reporting Categories</t>
  </si>
  <si>
    <t>AdjAut</t>
  </si>
  <si>
    <t>Adjustment Authority provided</t>
  </si>
  <si>
    <t>MA</t>
  </si>
  <si>
    <t>Unob Bal: Brought forward, Oct 1, Actual</t>
  </si>
  <si>
    <t>ME</t>
  </si>
  <si>
    <t>Unob Bal: Brought forward, Oct 1, Estimated</t>
  </si>
  <si>
    <t>BA: Disc: Spending auth: Collected</t>
  </si>
  <si>
    <t>BA: Disc: Spending auth: Antic colls, reimbs, other (Reimbursable)</t>
  </si>
  <si>
    <t>BA: Mand: Spending auth: Collected</t>
  </si>
  <si>
    <t>B5</t>
  </si>
  <si>
    <t>SEQ</t>
  </si>
  <si>
    <t>BA: Mand: Spending auth: Previously unavailable</t>
  </si>
  <si>
    <t>B1</t>
  </si>
  <si>
    <t>BA: Mand: Spending auth: New\Unob bal temp reduced</t>
  </si>
  <si>
    <t>BA: Mand: Spending auth:Antic colls, reimbs, other</t>
  </si>
  <si>
    <t>B6</t>
  </si>
  <si>
    <t>BA: Mand: Spending auth:Antic perm/temp reduced</t>
  </si>
  <si>
    <t>Total budgetary resources avail (disc. and mand.)</t>
  </si>
  <si>
    <t>B3/B4</t>
  </si>
  <si>
    <t>Benefit Payment</t>
  </si>
  <si>
    <t>Financial Assistance</t>
  </si>
  <si>
    <t>Investment Management Fees</t>
  </si>
  <si>
    <t>1st quarter, Consolidated Administrative Budget</t>
  </si>
  <si>
    <t>2nd quarter, Consolidated Administrative Budget</t>
  </si>
  <si>
    <t>3rd quarter, Consolidated Administrative Budget</t>
  </si>
  <si>
    <t>4th quarter, Consolidated Administrative Budget</t>
  </si>
  <si>
    <t>Budgetary Resources: Unappor bal, revolving fnd</t>
  </si>
  <si>
    <t>Total budgetary resources available</t>
  </si>
  <si>
    <t>A2</t>
  </si>
  <si>
    <t>OMB Footnotes</t>
  </si>
  <si>
    <t>Footnotes for Apportioned Amounts</t>
  </si>
  <si>
    <t xml:space="preserve">A2 </t>
  </si>
  <si>
    <t>The amount on line 1844 represents the required sequester reduction assuming the overhead portion of administrative expenses for this program requires spending authority (currently reflected as part of line 1840) equal to the estimated $150,776,827 as shown in the OMB Report to the Congress on the BBEDCA 251A Sequestration for Fiscal Year 2023 (March 28, 2022). Due to the indefinite nature of the overhead portion of the administrative expenses in this account, the sequester amount may not be equal to line 1844. During the remainder of the fiscal year, if the necessary overhead portion of the administrative expenses is different from the $150,776,827 amount, the amount in dollars currently reflected on line 1844 is hereby automatically apportioned as follows: The agency will achieve the reduction by applying a 5.7% sequester to the actual obligations of the overhead portion of the administrative expenses (utilizing the same methodology used to derive the amount in the order) as required by the OMB Report to the Congress on the BBEDCA 251A Sequestration for Fiscal Year 2023 (March 28, 2022). [Rationale: Footnote signifies that this TAFS has received or may receive an automatic apportionment.]</t>
  </si>
  <si>
    <t>Footnotes for Budgetary Resources</t>
  </si>
  <si>
    <t xml:space="preserve">B1 </t>
  </si>
  <si>
    <t>This amount represents the FY 2022 temporary sequester reduction to be made available for obligation in FY 2023.</t>
  </si>
  <si>
    <t xml:space="preserve">B3 </t>
  </si>
  <si>
    <t>Amounts for the Consolidated Administrative Budget represent the FY 2023 initial apportionment at the current services level. Additionally, amounts displayed for Benefit Payments, Financial Assistance and Investment Management Fees represent full-year estimated FY 2023 funding.</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</si>
  <si>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</si>
  <si>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</si>
  <si>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B5 </t>
  </si>
  <si>
    <t>This amount represents actual collections for FY 2023.</t>
  </si>
  <si>
    <t xml:space="preserve">B6 </t>
  </si>
  <si>
    <t>This amount represents anticipated collections of $9,608,999,989 from pension plan insurance premiums, terminated pension plan assets and investment income. This amount also includes budgetary resources from one reimbursable interagency agreement with the Department of the Treasury for $250,000 for legal, technical, and actuarial information necessary to support the Multiemployer Pension Reform Act (MPRA) requirements. This amount also includes $300,000,000 for estimated reimbursements from plans that previously received traditional financial assistance and are now eligible to receive special financial assistance.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</si>
  <si>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</si>
  <si>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</si>
  <si>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</si>
  <si>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</si>
  <si>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</si>
  <si>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</si>
  <si>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2023-02-14 04:56 PM</t>
  </si>
  <si>
    <t xml:space="preserve">TAF(s) Included: </t>
  </si>
  <si>
    <t xml:space="preserve">16-4204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</si>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</sst>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16</v>
      </c>
      <c r="B13" s="1" t="s">
        <v>77</v>
      </c>
      <c r="C13" s="1" t="s">
        <v>17</v>
      </c>
      <c r="D13" s="1" t="s">
        <v>18</v>
      </c>
      <c r="E13" s="1" t="s">
        <v>77</v>
      </c>
      <c r="F13" s="1" t="s">
        <v>77</v>
      </c>
      <c r="G13" s="4" t="s">
        <v>19</v>
      </c>
      <c r="H13" s="5">
        <v>3</v>
      </c>
      <c r="I13" s="5" t="s">
        <v>20</v>
      </c>
      <c r="J13" s="8"/>
      <c r="K13" s="6" t="s">
        <v>77</v>
      </c>
    </row>
    <row r="14" spans="1:11" x14ac:dyDescent="0.2">
      <c r="A14" s="1">
        <v>16</v>
      </c>
      <c r="B14" s="1" t="s">
        <v>77</v>
      </c>
      <c r="C14" s="1" t="s">
        <v>17</v>
      </c>
      <c r="D14" s="1" t="s">
        <v>18</v>
      </c>
      <c r="E14" s="1" t="s">
        <v>77</v>
      </c>
      <c r="F14" s="1" t="s">
        <v>77</v>
      </c>
      <c r="G14" s="4" t="s">
        <v>21</v>
      </c>
      <c r="H14" s="5" t="s">
        <v>22</v>
      </c>
      <c r="I14" s="5" t="s">
        <v>23</v>
      </c>
      <c r="J14" s="8"/>
      <c r="K14" s="6" t="s">
        <v>77</v>
      </c>
    </row>
    <row r="15" spans="1:11" x14ac:dyDescent="0.2">
      <c r="A15" s="1">
        <v>16</v>
      </c>
      <c r="B15" s="1" t="s">
        <v>77</v>
      </c>
      <c r="C15" s="1" t="s">
        <v>17</v>
      </c>
      <c r="D15" s="1" t="s">
        <v>18</v>
      </c>
      <c r="E15" s="1" t="s">
        <v>77</v>
      </c>
      <c r="F15" s="1" t="s">
        <v>77</v>
      </c>
      <c r="G15" s="4" t="s">
        <v>24</v>
      </c>
      <c r="H15" s="5" t="s">
        <v>22</v>
      </c>
      <c r="I15" s="5" t="s">
        <v>25</v>
      </c>
      <c r="J15" s="8"/>
      <c r="K15" s="6" t="s">
        <v>77</v>
      </c>
    </row>
    <row r="16" spans="1:11" x14ac:dyDescent="0.2">
      <c r="A16" s="1">
        <v>16</v>
      </c>
      <c r="B16" s="1" t="s">
        <v>77</v>
      </c>
      <c r="C16" s="1" t="s">
        <v>17</v>
      </c>
      <c r="D16" s="1" t="s">
        <v>18</v>
      </c>
      <c r="E16" s="1" t="s">
        <v>77</v>
      </c>
      <c r="F16" s="1" t="s">
        <v>77</v>
      </c>
      <c r="G16" s="4">
        <v>1000</v>
      </c>
      <c r="H16" s="5" t="s">
        <v>26</v>
      </c>
      <c r="I16" s="5" t="s">
        <v>27</v>
      </c>
      <c r="J16" s="8">
        <v>53895273927</v>
      </c>
      <c r="K16" s="6" t="s">
        <v>77</v>
      </c>
    </row>
    <row r="17" spans="1:11" x14ac:dyDescent="0.2">
      <c r="A17" s="1">
        <v>16</v>
      </c>
      <c r="B17" s="1" t="s">
        <v>77</v>
      </c>
      <c r="C17" s="1" t="s">
        <v>17</v>
      </c>
      <c r="D17" s="1" t="s">
        <v>18</v>
      </c>
      <c r="E17" s="1" t="s">
        <v>77</v>
      </c>
      <c r="F17" s="1" t="s">
        <v>77</v>
      </c>
      <c r="G17" s="4">
        <v>1000</v>
      </c>
      <c r="H17" s="5" t="s">
        <v>28</v>
      </c>
      <c r="I17" s="5" t="s">
        <v>29</v>
      </c>
      <c r="J17" s="8"/>
      <c r="K17" s="6" t="s">
        <v>77</v>
      </c>
    </row>
    <row r="18" spans="1:11" x14ac:dyDescent="0.2">
      <c r="A18" s="1">
        <v>16</v>
      </c>
      <c r="B18" s="1" t="s">
        <v>77</v>
      </c>
      <c r="C18" s="1" t="s">
        <v>17</v>
      </c>
      <c r="D18" s="1" t="s">
        <v>18</v>
      </c>
      <c r="E18" s="1" t="s">
        <v>77</v>
      </c>
      <c r="F18" s="1" t="s">
        <v>77</v>
      </c>
      <c r="G18" s="4">
        <v>1700</v>
      </c>
      <c r="H18" s="5" t="s">
        <v>77</v>
      </c>
      <c r="I18" s="5" t="s">
        <v>30</v>
      </c>
      <c r="J18" s="8"/>
      <c r="K18" s="6" t="s">
        <v>77</v>
      </c>
    </row>
    <row r="19" spans="1:11" x14ac:dyDescent="0.2">
      <c r="A19" s="1">
        <v>16</v>
      </c>
      <c r="B19" s="1" t="s">
        <v>77</v>
      </c>
      <c r="C19" s="1" t="s">
        <v>17</v>
      </c>
      <c r="D19" s="1" t="s">
        <v>18</v>
      </c>
      <c r="E19" s="1" t="s">
        <v>77</v>
      </c>
      <c r="F19" s="1" t="s">
        <v>77</v>
      </c>
      <c r="G19" s="4">
        <v>1740</v>
      </c>
      <c r="H19" s="5" t="s">
        <v>77</v>
      </c>
      <c r="I19" s="5" t="s">
        <v>31</v>
      </c>
      <c r="J19" s="8"/>
      <c r="K19" s="6" t="s">
        <v>77</v>
      </c>
    </row>
    <row r="20" spans="1:11" x14ac:dyDescent="0.2">
      <c r="A20" s="1">
        <v>16</v>
      </c>
      <c r="B20" s="1" t="s">
        <v>77</v>
      </c>
      <c r="C20" s="1" t="s">
        <v>17</v>
      </c>
      <c r="D20" s="1" t="s">
        <v>18</v>
      </c>
      <c r="E20" s="1" t="s">
        <v>77</v>
      </c>
      <c r="F20" s="1" t="s">
        <v>77</v>
      </c>
      <c r="G20" s="4">
        <v>1800</v>
      </c>
      <c r="H20" s="5" t="s">
        <v>77</v>
      </c>
      <c r="I20" s="5" t="s">
        <v>32</v>
      </c>
      <c r="J20" s="8">
        <v>4254701164</v>
      </c>
      <c r="K20" s="6" t="s">
        <v>33</v>
      </c>
    </row>
    <row r="21" spans="1:11" x14ac:dyDescent="0.2">
      <c r="A21" s="1">
        <v>16</v>
      </c>
      <c r="B21" s="1" t="s">
        <v>77</v>
      </c>
      <c r="C21" s="1" t="s">
        <v>17</v>
      </c>
      <c r="D21" s="1" t="s">
        <v>18</v>
      </c>
      <c r="E21" s="1" t="s">
        <v>77</v>
      </c>
      <c r="F21" s="1" t="s">
        <v>77</v>
      </c>
      <c r="G21" s="4">
        <v>1802</v>
      </c>
      <c r="H21" s="5" t="s">
        <v>34</v>
      </c>
      <c r="I21" s="5" t="s">
        <v>35</v>
      </c>
      <c r="J21" s="8">
        <v>7952412</v>
      </c>
      <c r="K21" s="6" t="s">
        <v>36</v>
      </c>
    </row>
    <row r="22" spans="1:11" x14ac:dyDescent="0.2">
      <c r="A22" s="1">
        <v>16</v>
      </c>
      <c r="B22" s="1" t="s">
        <v>77</v>
      </c>
      <c r="C22" s="1" t="s">
        <v>17</v>
      </c>
      <c r="D22" s="1" t="s">
        <v>18</v>
      </c>
      <c r="E22" s="1" t="s">
        <v>77</v>
      </c>
      <c r="F22" s="1" t="s">
        <v>77</v>
      </c>
      <c r="G22" s="4">
        <v>1823</v>
      </c>
      <c r="H22" s="5" t="s">
        <v>34</v>
      </c>
      <c r="I22" s="5" t="s">
        <v>37</v>
      </c>
      <c r="J22" s="8"/>
      <c r="K22" s="6" t="s">
        <v>77</v>
      </c>
    </row>
    <row r="23" spans="1:11" x14ac:dyDescent="0.2">
      <c r="A23" s="1">
        <v>16</v>
      </c>
      <c r="B23" s="1" t="s">
        <v>77</v>
      </c>
      <c r="C23" s="1" t="s">
        <v>17</v>
      </c>
      <c r="D23" s="1" t="s">
        <v>18</v>
      </c>
      <c r="E23" s="1" t="s">
        <v>77</v>
      </c>
      <c r="F23" s="1" t="s">
        <v>77</v>
      </c>
      <c r="G23" s="4">
        <v>1840</v>
      </c>
      <c r="H23" s="5" t="s">
        <v>77</v>
      </c>
      <c r="I23" s="5" t="s">
        <v>38</v>
      </c>
      <c r="J23" s="8">
        <v>9599548836</v>
      </c>
      <c r="K23" s="6" t="s">
        <v>39</v>
      </c>
    </row>
    <row r="24" spans="1:11" x14ac:dyDescent="0.2">
      <c r="A24" s="1">
        <v>16</v>
      </c>
      <c r="B24" s="1" t="s">
        <v>77</v>
      </c>
      <c r="C24" s="1" t="s">
        <v>17</v>
      </c>
      <c r="D24" s="1" t="s">
        <v>18</v>
      </c>
      <c r="E24" s="1" t="s">
        <v>77</v>
      </c>
      <c r="F24" s="1" t="s">
        <v>77</v>
      </c>
      <c r="G24" s="4">
        <v>1844</v>
      </c>
      <c r="H24" s="5" t="s">
        <v>34</v>
      </c>
      <c r="I24" s="5" t="s">
        <v>40</v>
      </c>
      <c r="J24" s="8">
        <v>-8594279</v>
      </c>
      <c r="K24" s="6" t="s">
        <v>77</v>
      </c>
    </row>
    <row r="25" spans="1:11" ht="25.5" x14ac:dyDescent="0.2">
      <c r="A25" s="10">
        <v>16</v>
      </c>
      <c r="B25" s="10" t="s">
        <v>77</v>
      </c>
      <c r="C25" s="10" t="s">
        <v>17</v>
      </c>
      <c r="D25" s="10" t="s">
        <v>18</v>
      </c>
      <c r="E25" s="10" t="s">
        <v>77</v>
      </c>
      <c r="F25" s="10" t="s">
        <v>77</v>
      </c>
      <c r="G25" s="11">
        <v>1920</v>
      </c>
      <c r="H25" s="11" t="s">
        <v>77</v>
      </c>
      <c r="I25" s="11" t="s">
        <v>41</v>
      </c>
      <c r="J25" s="12">
        <f>SUM(J16:J24)</f>
        <v>67748882060</v>
      </c>
      <c r="K25" s="13" t="s">
        <v>42</v>
      </c>
    </row>
    <row r="26" spans="1:11" x14ac:dyDescent="0.2">
      <c r="A26" s="1">
        <v>16</v>
      </c>
      <c r="B26" s="1" t="s">
        <v>77</v>
      </c>
      <c r="C26" s="1" t="s">
        <v>17</v>
      </c>
      <c r="D26" s="1" t="s">
        <v>18</v>
      </c>
      <c r="E26" s="1" t="s">
        <v>77</v>
      </c>
      <c r="F26" s="1" t="s">
        <v>77</v>
      </c>
      <c r="G26" s="4">
        <v>6011</v>
      </c>
      <c r="H26" s="5" t="s">
        <v>77</v>
      </c>
      <c r="I26" s="5" t="s">
        <v>43</v>
      </c>
      <c r="J26" s="8">
        <v>8009000000</v>
      </c>
      <c r="K26" s="6" t="s">
        <v>77</v>
      </c>
    </row>
    <row r="27" spans="1:11" x14ac:dyDescent="0.2">
      <c r="A27" s="1">
        <v>16</v>
      </c>
      <c r="B27" s="1" t="s">
        <v>77</v>
      </c>
      <c r="C27" s="1" t="s">
        <v>17</v>
      </c>
      <c r="D27" s="1" t="s">
        <v>18</v>
      </c>
      <c r="E27" s="1" t="s">
        <v>77</v>
      </c>
      <c r="F27" s="1" t="s">
        <v>77</v>
      </c>
      <c r="G27" s="4">
        <v>6012</v>
      </c>
      <c r="H27" s="5" t="s">
        <v>77</v>
      </c>
      <c r="I27" s="5" t="s">
        <v>44</v>
      </c>
      <c r="J27" s="8">
        <v>239000000</v>
      </c>
      <c r="K27" s="6" t="s">
        <v>77</v>
      </c>
    </row>
    <row r="28" spans="1:11" x14ac:dyDescent="0.2">
      <c r="A28" s="1">
        <v>16</v>
      </c>
      <c r="B28" s="1" t="s">
        <v>77</v>
      </c>
      <c r="C28" s="1" t="s">
        <v>17</v>
      </c>
      <c r="D28" s="1" t="s">
        <v>18</v>
      </c>
      <c r="E28" s="1" t="s">
        <v>77</v>
      </c>
      <c r="F28" s="1" t="s">
        <v>77</v>
      </c>
      <c r="G28" s="4">
        <v>6013</v>
      </c>
      <c r="H28" s="5" t="s">
        <v>77</v>
      </c>
      <c r="I28" s="5" t="s">
        <v>45</v>
      </c>
      <c r="J28" s="8">
        <v>139800000</v>
      </c>
      <c r="K28" s="6" t="s">
        <v>77</v>
      </c>
    </row>
    <row r="29" spans="1:11" x14ac:dyDescent="0.2">
      <c r="A29" s="1">
        <v>16</v>
      </c>
      <c r="B29" s="1" t="s">
        <v>77</v>
      </c>
      <c r="C29" s="1" t="s">
        <v>17</v>
      </c>
      <c r="D29" s="1" t="s">
        <v>18</v>
      </c>
      <c r="E29" s="1" t="s">
        <v>77</v>
      </c>
      <c r="F29" s="1" t="s">
        <v>77</v>
      </c>
      <c r="G29" s="4">
        <v>6112</v>
      </c>
      <c r="H29" s="5" t="s">
        <v>77</v>
      </c>
      <c r="I29" s="5" t="s">
        <v>46</v>
      </c>
      <c r="J29" s="8">
        <v>147467800</v>
      </c>
      <c r="K29" s="6" t="s">
        <v>77</v>
      </c>
    </row>
    <row r="30" spans="1:11" x14ac:dyDescent="0.2">
      <c r="A30" s="1">
        <v>16</v>
      </c>
      <c r="B30" s="1" t="s">
        <v>77</v>
      </c>
      <c r="C30" s="1" t="s">
        <v>17</v>
      </c>
      <c r="D30" s="1" t="s">
        <v>18</v>
      </c>
      <c r="E30" s="1" t="s">
        <v>77</v>
      </c>
      <c r="F30" s="1" t="s">
        <v>77</v>
      </c>
      <c r="G30" s="4">
        <v>6113</v>
      </c>
      <c r="H30" s="5" t="s">
        <v>77</v>
      </c>
      <c r="I30" s="5" t="s">
        <v>47</v>
      </c>
      <c r="J30" s="8">
        <v>127473494</v>
      </c>
      <c r="K30" s="6" t="s">
        <v>77</v>
      </c>
    </row>
    <row r="31" spans="1:11" x14ac:dyDescent="0.2">
      <c r="A31" s="1">
        <v>16</v>
      </c>
      <c r="B31" s="1" t="s">
        <v>77</v>
      </c>
      <c r="C31" s="1" t="s">
        <v>17</v>
      </c>
      <c r="D31" s="1" t="s">
        <v>18</v>
      </c>
      <c r="E31" s="1" t="s">
        <v>77</v>
      </c>
      <c r="F31" s="1" t="s">
        <v>77</v>
      </c>
      <c r="G31" s="4">
        <v>6114</v>
      </c>
      <c r="H31" s="5" t="s">
        <v>77</v>
      </c>
      <c r="I31" s="5" t="s">
        <v>48</v>
      </c>
      <c r="J31" s="8">
        <v>108970870</v>
      </c>
      <c r="K31" s="6" t="s">
        <v>77</v>
      </c>
    </row>
    <row r="32" spans="1:11" x14ac:dyDescent="0.2">
      <c r="A32" s="1">
        <v>16</v>
      </c>
      <c r="B32" s="1" t="s">
        <v>77</v>
      </c>
      <c r="C32" s="1" t="s">
        <v>17</v>
      </c>
      <c r="D32" s="1" t="s">
        <v>18</v>
      </c>
      <c r="E32" s="1" t="s">
        <v>77</v>
      </c>
      <c r="F32" s="1" t="s">
        <v>77</v>
      </c>
      <c r="G32" s="4">
        <v>6115</v>
      </c>
      <c r="H32" s="5" t="s">
        <v>77</v>
      </c>
      <c r="I32" s="5" t="s">
        <v>49</v>
      </c>
      <c r="J32" s="8">
        <v>101057557</v>
      </c>
      <c r="K32" s="6" t="s">
        <v>77</v>
      </c>
    </row>
    <row r="33" spans="1:11" x14ac:dyDescent="0.2">
      <c r="A33" s="1">
        <v>16</v>
      </c>
      <c r="B33" s="1" t="s">
        <v>77</v>
      </c>
      <c r="C33" s="1" t="s">
        <v>17</v>
      </c>
      <c r="D33" s="1" t="s">
        <v>18</v>
      </c>
      <c r="E33" s="1" t="s">
        <v>77</v>
      </c>
      <c r="F33" s="1" t="s">
        <v>77</v>
      </c>
      <c r="G33" s="4">
        <v>6182</v>
      </c>
      <c r="H33" s="5" t="s">
        <v>77</v>
      </c>
      <c r="I33" s="5" t="s">
        <v>50</v>
      </c>
      <c r="J33" s="8">
        <v>58876112339</v>
      </c>
      <c r="K33" s="6" t="s">
        <v>77</v>
      </c>
    </row>
    <row r="34" spans="1:11" x14ac:dyDescent="0.2">
      <c r="A34" s="10">
        <v>16</v>
      </c>
      <c r="B34" s="10" t="s">
        <v>77</v>
      </c>
      <c r="C34" s="10" t="s">
        <v>17</v>
      </c>
      <c r="D34" s="10" t="s">
        <v>18</v>
      </c>
      <c r="E34" s="10" t="s">
        <v>77</v>
      </c>
      <c r="F34" s="10" t="s">
        <v>77</v>
      </c>
      <c r="G34" s="11">
        <v>6190</v>
      </c>
      <c r="H34" s="11" t="s">
        <v>77</v>
      </c>
      <c r="I34" s="11" t="s">
        <v>51</v>
      </c>
      <c r="J34" s="12">
        <f>IF(SUM(J16:J24)=SUM(J26:J33),SUM(J26:J33), "ERROR: Line 1920 &lt;&gt; Line 6190")</f>
        <v>67748882060</v>
      </c>
      <c r="K3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53</v>
      </c>
    </row>
    <row r="4" spans="1:2" x14ac:dyDescent="0.2">
      <c r="A4" s="1" t="s">
        <v>77</v>
      </c>
      <c r="B4" s="9" t="s">
        <v>77</v>
      </c>
    </row>
    <row r="5" spans="1:2" x14ac:dyDescent="0.2">
      <c r="A5" s="1" t="s">
        <v>77</v>
      </c>
      <c r="B5" s="9" t="s">
        <v>77</v>
      </c>
    </row>
    <row r="6" spans="1:2" x14ac:dyDescent="0.2">
      <c r="A6" s="1" t="s">
        <v>77</v>
      </c>
      <c r="B6" s="16" t="s">
        <v>54</v>
      </c>
    </row>
    <row r="7" spans="1:2" x14ac:dyDescent="0.2">
      <c r="A7" s="1" t="s">
        <v>77</v>
      </c>
      <c r="B7" s="9" t="s">
        <v>77</v>
      </c>
    </row>
    <row r="8" spans="1:2" ht="140.25" x14ac:dyDescent="0.2">
      <c r="A8" s="14" t="s">
        <v>55</v>
      </c>
      <c r="B8" s="15" t="s">
        <v>56</v>
      </c>
    </row>
    <row r="9" spans="1:2" x14ac:dyDescent="0.2">
      <c r="A9" s="1" t="s">
        <v>77</v>
      </c>
      <c r="B9" s="9" t="s">
        <v>77</v>
      </c>
    </row>
    <row r="10" spans="1:2" x14ac:dyDescent="0.2">
      <c r="A10" s="1" t="s">
        <v>77</v>
      </c>
      <c r="B10" s="16" t="s">
        <v>57</v>
      </c>
    </row>
    <row r="11" spans="1:2" x14ac:dyDescent="0.2">
      <c r="A11" s="1" t="s">
        <v>77</v>
      </c>
      <c r="B11" s="9" t="s">
        <v>77</v>
      </c>
    </row>
    <row r="12" spans="1:2" x14ac:dyDescent="0.2">
      <c r="A12" s="14" t="s">
        <v>58</v>
      </c>
      <c r="B12" s="15" t="s">
        <v>59</v>
      </c>
    </row>
    <row r="13" spans="1:2" ht="38.25" x14ac:dyDescent="0.2">
      <c r="A13" s="14" t="s">
        <v>60</v>
      </c>
      <c r="B13" s="15" t="s">
        <v>61</v>
      </c>
    </row>
    <row r="14" spans="1:2" ht="38.25" x14ac:dyDescent="0.2">
      <c r="A14" s="14" t="s">
        <v>62</v>
      </c>
      <c r="B14" s="15" t="s">
        <v>63</v>
      </c>
    </row>
    <row r="15" spans="1:2" x14ac:dyDescent="0.2">
      <c r="A15" s="14" t="s">
        <v>64</v>
      </c>
      <c r="B15" s="15" t="s">
        <v>65</v>
      </c>
    </row>
    <row r="16" spans="1:2" ht="76.5" x14ac:dyDescent="0.2">
      <c r="A16" s="14" t="s">
        <v>66</v>
      </c>
      <c r="B16" s="15" t="s">
        <v>67</v>
      </c>
    </row>
    <row r="17" spans="1:2" x14ac:dyDescent="0.2">
      <c r="A17" s="1" t="s">
        <v>77</v>
      </c>
      <c r="B17" s="9" t="s">
        <v>77</v>
      </c>
    </row>
    <row r="18" spans="1:2" x14ac:dyDescent="0.2">
      <c r="A18" s="20" t="s">
        <v>68</v>
      </c>
      <c r="B18" s="19" t="s">
        <v>77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2023-02-14T16:57:14Z</dcterms:created>
  <dcterms:modified xsi:type="dcterms:W3CDTF">2023-02-14T21:57:15Z</dcterms:modified>
</cp:coreProperties>
</file>