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0" i="1"/>
</calcChain>
</file>

<file path=xl/sharedStrings.xml><?xml version="1.0" encoding="utf-8"?>
<sst xmlns="http://schemas.openxmlformats.org/spreadsheetml/2006/main" count="384" uniqueCount="87">
  <si>
    <t>FY 2023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</si>
  <si>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</si>
  <si>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</si>
  <si>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</si>
  <si>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</si>
  <si>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</si>
  <si>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</si>
  <si>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</si>
  <si>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</si>
  <si>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</si>
  <si>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</si>
  <si>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</si>
  <si>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</si>
  <si>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</si>
  <si>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</si>
  <si>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State Unemployment Insurance and Employment Service Operations (012-05-0179)</t>
  </si>
  <si>
    <t>TAFS: 16-0179 /X</t>
  </si>
  <si>
    <t>X</t>
  </si>
  <si>
    <t>0179</t>
  </si>
  <si>
    <t>IterNo</t>
  </si>
  <si>
    <t>Last Approved Apportionment: 2023-01-06</t>
  </si>
  <si>
    <t>RptCat</t>
  </si>
  <si>
    <t>YES</t>
  </si>
  <si>
    <t>Reporting Categories</t>
  </si>
  <si>
    <t>AdjAut</t>
  </si>
  <si>
    <t>NO</t>
  </si>
  <si>
    <t>Adjustment Authority provided</t>
  </si>
  <si>
    <t>AR</t>
  </si>
  <si>
    <t>Unob Bal: Brought forward, Oct 1, Actual (reimbursables)</t>
  </si>
  <si>
    <t>B8</t>
  </si>
  <si>
    <t>AS</t>
  </si>
  <si>
    <t>Unob Bal: Brought forward, Oct 1, Actual (ARPA)</t>
  </si>
  <si>
    <t>B9</t>
  </si>
  <si>
    <t>E</t>
  </si>
  <si>
    <t>Estimated - Unob Bal: Brought forward, Oct 1, Estimated</t>
  </si>
  <si>
    <t>Unob Bal: Recovery of prior year unpd/pd obl (ARPA)</t>
  </si>
  <si>
    <t>B11</t>
  </si>
  <si>
    <t>Unob Bal: Recovery of prior year unpd/pd obl (reimbursables)</t>
  </si>
  <si>
    <t>B12</t>
  </si>
  <si>
    <t>Unob Bal: Recovery of prior year unpd/pd obl (direct)</t>
  </si>
  <si>
    <t>B13</t>
  </si>
  <si>
    <t>Unob Bal: Antic nonexpenditure transfers (net)</t>
  </si>
  <si>
    <t>B2</t>
  </si>
  <si>
    <t>Unob Bal: Antic recov of prior year unpd/pd obl (ARPA)</t>
  </si>
  <si>
    <t>Unob Bal: Antic recov of prior year unpd/pd obl (reimbursables)</t>
  </si>
  <si>
    <t>Unob Bal: Antic recov of prior year unpd/pd obl (direct)</t>
  </si>
  <si>
    <t>BA: Disc: Spending auth: Collected (reimbursables)</t>
  </si>
  <si>
    <t>B14</t>
  </si>
  <si>
    <t>BA: Disc: Spending auth:Antic colls, reimbs, other</t>
  </si>
  <si>
    <t>BA: Mand: Spending auth: Collected</t>
  </si>
  <si>
    <t>B15</t>
  </si>
  <si>
    <t>BA: Mand: Spending auth:Antic colls, reimbs, other</t>
  </si>
  <si>
    <t>Total budgetary resources avail (disc. and mand.)</t>
  </si>
  <si>
    <t>B10</t>
  </si>
  <si>
    <t>DUA Benefits</t>
  </si>
  <si>
    <t>DUA Administration</t>
  </si>
  <si>
    <t>PUA Administration</t>
  </si>
  <si>
    <t>PEUC Administration</t>
  </si>
  <si>
    <t>Refund to TAFS 016X8042</t>
  </si>
  <si>
    <t>UI Integrity</t>
  </si>
  <si>
    <t>Apportioned in FY 2024</t>
  </si>
  <si>
    <t>Total budgetary resources available</t>
  </si>
  <si>
    <t>OMB Footnotes</t>
  </si>
  <si>
    <t>Footnotes for Apportioned Amounts</t>
  </si>
  <si>
    <t>Footnotes for Budgetary Resources</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</si>
  <si>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</si>
  <si>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Actual and anticipated recoveries of unpaid obligations for UI Integrity.</t>
  </si>
  <si>
    <t>Actual and anticipated recoveries of unpaid obligations for DUA. Of the recovered amount, $500,000 is anticipated for DUA Benefits and $500,000 is anticipated for DUA Administration. The remaining $9,000,000 will be transferred to FEMA.</t>
  </si>
  <si>
    <t>Actual and anticipated recoveries for EUC08 administrative monies for return to the Unemployment Trust Fund account and then to the Payments to the UTF account if applicable.</t>
  </si>
  <si>
    <t>Collected and anticipated reimbursements from FEMA of $40,000,000 for DUA Benefits and $10,000,000 for DUA Administration.</t>
  </si>
  <si>
    <t>This apportionment requests an additional $47,150,000 for PUA administrative costs, as authorized by section 2102(g) of Division A, Title II, Subtitle A of the CARES Act, P.L. 116-136, as amended by P.L. 116-260 and P.L. 117-2. This additional funding will support ongoing administrative workload costs as well as non-workload based costs incurred by states in administering the PUA program. DOL issued UIPL 16-20 Change 7 allowing states the one-time ability to request funding for costs incurred by the state through the operation of the PUA program that fall above or outside the scope of the typical ongoing workload based funding formula. This additional amount will ensure that funding is available to cover the approximately $85 million in requests associated with UIPL 16-20 Change 7 along with the states' ongoing workload based administrative earnings during FY 2023.
This apportionment reflects the requested amounts for PUA and PEUC administrative funding as reduced by the 5.7% mandatory sequester. Mandatory PUA and PEUC administrative funds are subject to sequestration in the UTF, and then the amount net of the sequester is transferred to SUIESO for allotment to the States.</t>
  </si>
  <si>
    <t xml:space="preserve">B2 </t>
  </si>
  <si>
    <t>Anticipated transfer of DUA recoveries of unpaid obligations to FEMA. Transfer authority is authorized by Title VI, Section 626(b) of the Robert T. Stafford Disaster Relief and Emergency Assistance Act, P.L. 93-288, as amended (42 U.S.C. 5197e).</t>
  </si>
  <si>
    <t xml:space="preserve">B8 </t>
  </si>
  <si>
    <t>Collected recoveries of prior year unpaid obligations for DUA carried over into FY 2023. This amount will be transferred to FEMA.</t>
  </si>
  <si>
    <t xml:space="preserve">B9 </t>
  </si>
  <si>
    <t>The American Rescue Plan (ARP) Act of 2021, P.L. 117-2, Title IX, Subtitle A, Section 9032, appropriated $2,000,000,000 to the Secretary of Labor for fiscal year 2021 to remain available until expended, to detect and prevent fraud, promote equitable access, and ensure the timely payment of benefits with respect to unemployment compensation programs, including programs extended under subtitle A of title IX of the ARP Act. ETA was provided $1,994,122,343 of these funds. This apportionment request includes $1,603,104,665 in carryover funding, of which $694,754,587 will be utilized in FY 2023. The remaining $908,850,078 is reserved for FY 2024.</t>
  </si>
  <si>
    <t>End of File</t>
  </si>
  <si>
    <t>OMB Approved this apportionment request using
the web-based apportionment system</t>
  </si>
  <si>
    <t>Mark Affixed By:</t>
  </si>
  <si>
    <t>/s/ signature</t>
  </si>
  <si>
    <t xml:space="preserve">Deputy Associate Director for Education, Income Maintenance and Labor                                                                                                                                   </t>
  </si>
  <si>
    <t>Signed On:</t>
  </si>
  <si>
    <t>2023-03-29 02:58 PM</t>
  </si>
  <si>
    <t xml:space="preserve">TAF(s) Included: </t>
  </si>
  <si>
    <t xml:space="preserve">16-0179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</si>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</sst>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5" t="s">
        <v>86</v>
      </c>
      <c r="J12" s="8"/>
      <c r="K12" s="6" t="s">
        <v>86</v>
      </c>
    </row>
    <row r="13" spans="1:11" x14ac:dyDescent="0.2">
      <c r="A13" s="1">
        <v>16</v>
      </c>
      <c r="B13" s="1" t="s">
        <v>86</v>
      </c>
      <c r="C13" s="1" t="s">
        <v>17</v>
      </c>
      <c r="D13" s="1" t="s">
        <v>18</v>
      </c>
      <c r="E13" s="1" t="s">
        <v>86</v>
      </c>
      <c r="F13" s="1" t="s">
        <v>86</v>
      </c>
      <c r="G13" s="4" t="s">
        <v>19</v>
      </c>
      <c r="H13" s="5">
        <v>3</v>
      </c>
      <c r="I13" s="5" t="s">
        <v>20</v>
      </c>
      <c r="J13" s="8"/>
      <c r="K13" s="6" t="s">
        <v>86</v>
      </c>
    </row>
    <row r="14" spans="1:11" x14ac:dyDescent="0.2">
      <c r="A14" s="1">
        <v>16</v>
      </c>
      <c r="B14" s="1" t="s">
        <v>86</v>
      </c>
      <c r="C14" s="1" t="s">
        <v>17</v>
      </c>
      <c r="D14" s="1" t="s">
        <v>18</v>
      </c>
      <c r="E14" s="1" t="s">
        <v>86</v>
      </c>
      <c r="F14" s="1" t="s">
        <v>86</v>
      </c>
      <c r="G14" s="4" t="s">
        <v>21</v>
      </c>
      <c r="H14" s="5" t="s">
        <v>22</v>
      </c>
      <c r="I14" s="5" t="s">
        <v>23</v>
      </c>
      <c r="J14" s="8"/>
      <c r="K14" s="6" t="s">
        <v>86</v>
      </c>
    </row>
    <row r="15" spans="1:11" x14ac:dyDescent="0.2">
      <c r="A15" s="1">
        <v>16</v>
      </c>
      <c r="B15" s="1" t="s">
        <v>86</v>
      </c>
      <c r="C15" s="1" t="s">
        <v>17</v>
      </c>
      <c r="D15" s="1" t="s">
        <v>18</v>
      </c>
      <c r="E15" s="1" t="s">
        <v>86</v>
      </c>
      <c r="F15" s="1" t="s">
        <v>86</v>
      </c>
      <c r="G15" s="4" t="s">
        <v>24</v>
      </c>
      <c r="H15" s="5" t="s">
        <v>25</v>
      </c>
      <c r="I15" s="5" t="s">
        <v>26</v>
      </c>
      <c r="J15" s="8"/>
      <c r="K15" s="6" t="s">
        <v>86</v>
      </c>
    </row>
    <row r="16" spans="1:11" x14ac:dyDescent="0.2">
      <c r="A16" s="1">
        <v>16</v>
      </c>
      <c r="B16" s="1" t="s">
        <v>86</v>
      </c>
      <c r="C16" s="1" t="s">
        <v>17</v>
      </c>
      <c r="D16" s="1" t="s">
        <v>18</v>
      </c>
      <c r="E16" s="1" t="s">
        <v>86</v>
      </c>
      <c r="F16" s="1" t="s">
        <v>86</v>
      </c>
      <c r="G16" s="4">
        <v>1000</v>
      </c>
      <c r="H16" s="5" t="s">
        <v>27</v>
      </c>
      <c r="I16" s="5" t="s">
        <v>28</v>
      </c>
      <c r="J16" s="8">
        <v>11223911</v>
      </c>
      <c r="K16" s="6" t="s">
        <v>29</v>
      </c>
    </row>
    <row r="17" spans="1:11" x14ac:dyDescent="0.2">
      <c r="A17" s="1">
        <v>16</v>
      </c>
      <c r="B17" s="1" t="s">
        <v>86</v>
      </c>
      <c r="C17" s="1" t="s">
        <v>17</v>
      </c>
      <c r="D17" s="1" t="s">
        <v>18</v>
      </c>
      <c r="E17" s="1" t="s">
        <v>86</v>
      </c>
      <c r="F17" s="1" t="s">
        <v>86</v>
      </c>
      <c r="G17" s="4">
        <v>1000</v>
      </c>
      <c r="H17" s="5" t="s">
        <v>30</v>
      </c>
      <c r="I17" s="5" t="s">
        <v>31</v>
      </c>
      <c r="J17" s="8">
        <v>1603104665</v>
      </c>
      <c r="K17" s="6" t="s">
        <v>32</v>
      </c>
    </row>
    <row r="18" spans="1:11" x14ac:dyDescent="0.2">
      <c r="A18" s="1">
        <v>16</v>
      </c>
      <c r="B18" s="1" t="s">
        <v>86</v>
      </c>
      <c r="C18" s="1" t="s">
        <v>17</v>
      </c>
      <c r="D18" s="1" t="s">
        <v>18</v>
      </c>
      <c r="E18" s="1" t="s">
        <v>86</v>
      </c>
      <c r="F18" s="1" t="s">
        <v>86</v>
      </c>
      <c r="G18" s="4">
        <v>1000</v>
      </c>
      <c r="H18" s="5" t="s">
        <v>33</v>
      </c>
      <c r="I18" s="5" t="s">
        <v>34</v>
      </c>
      <c r="J18" s="8"/>
      <c r="K18" s="6" t="s">
        <v>86</v>
      </c>
    </row>
    <row r="19" spans="1:11" x14ac:dyDescent="0.2">
      <c r="A19" s="1">
        <v>16</v>
      </c>
      <c r="B19" s="1" t="s">
        <v>86</v>
      </c>
      <c r="C19" s="1" t="s">
        <v>17</v>
      </c>
      <c r="D19" s="1" t="s">
        <v>18</v>
      </c>
      <c r="E19" s="1" t="s">
        <v>86</v>
      </c>
      <c r="F19" s="1" t="s">
        <v>86</v>
      </c>
      <c r="G19" s="4">
        <v>1021</v>
      </c>
      <c r="H19" s="5">
        <v>1</v>
      </c>
      <c r="I19" s="5" t="s">
        <v>35</v>
      </c>
      <c r="J19" s="8">
        <v>2141098</v>
      </c>
      <c r="K19" s="6" t="s">
        <v>36</v>
      </c>
    </row>
    <row r="20" spans="1:11" x14ac:dyDescent="0.2">
      <c r="A20" s="1">
        <v>16</v>
      </c>
      <c r="B20" s="1" t="s">
        <v>86</v>
      </c>
      <c r="C20" s="1" t="s">
        <v>17</v>
      </c>
      <c r="D20" s="1" t="s">
        <v>18</v>
      </c>
      <c r="E20" s="1" t="s">
        <v>86</v>
      </c>
      <c r="F20" s="1" t="s">
        <v>86</v>
      </c>
      <c r="G20" s="4">
        <v>1021</v>
      </c>
      <c r="H20" s="5">
        <v>2</v>
      </c>
      <c r="I20" s="5" t="s">
        <v>37</v>
      </c>
      <c r="J20" s="8">
        <v>305056</v>
      </c>
      <c r="K20" s="6" t="s">
        <v>38</v>
      </c>
    </row>
    <row r="21" spans="1:11" x14ac:dyDescent="0.2">
      <c r="A21" s="1">
        <v>16</v>
      </c>
      <c r="B21" s="1" t="s">
        <v>86</v>
      </c>
      <c r="C21" s="1" t="s">
        <v>17</v>
      </c>
      <c r="D21" s="1" t="s">
        <v>18</v>
      </c>
      <c r="E21" s="1" t="s">
        <v>86</v>
      </c>
      <c r="F21" s="1" t="s">
        <v>86</v>
      </c>
      <c r="G21" s="4">
        <v>1021</v>
      </c>
      <c r="H21" s="5">
        <v>3</v>
      </c>
      <c r="I21" s="5" t="s">
        <v>39</v>
      </c>
      <c r="J21" s="8">
        <v>5509</v>
      </c>
      <c r="K21" s="6" t="s">
        <v>40</v>
      </c>
    </row>
    <row r="22" spans="1:11" x14ac:dyDescent="0.2">
      <c r="A22" s="1">
        <v>16</v>
      </c>
      <c r="B22" s="1" t="s">
        <v>86</v>
      </c>
      <c r="C22" s="1" t="s">
        <v>17</v>
      </c>
      <c r="D22" s="1" t="s">
        <v>18</v>
      </c>
      <c r="E22" s="1" t="s">
        <v>86</v>
      </c>
      <c r="F22" s="1" t="s">
        <v>86</v>
      </c>
      <c r="G22" s="4">
        <v>1060</v>
      </c>
      <c r="H22" s="5" t="s">
        <v>86</v>
      </c>
      <c r="I22" s="5" t="s">
        <v>41</v>
      </c>
      <c r="J22" s="8">
        <v>-20223911</v>
      </c>
      <c r="K22" s="6" t="s">
        <v>42</v>
      </c>
    </row>
    <row r="23" spans="1:11" x14ac:dyDescent="0.2">
      <c r="A23" s="1">
        <v>16</v>
      </c>
      <c r="B23" s="1" t="s">
        <v>86</v>
      </c>
      <c r="C23" s="1" t="s">
        <v>17</v>
      </c>
      <c r="D23" s="1" t="s">
        <v>18</v>
      </c>
      <c r="E23" s="1" t="s">
        <v>86</v>
      </c>
      <c r="F23" s="1" t="s">
        <v>86</v>
      </c>
      <c r="G23" s="4">
        <v>1061</v>
      </c>
      <c r="H23" s="5">
        <v>1</v>
      </c>
      <c r="I23" s="5" t="s">
        <v>43</v>
      </c>
      <c r="J23" s="8">
        <v>500000</v>
      </c>
      <c r="K23" s="6" t="s">
        <v>36</v>
      </c>
    </row>
    <row r="24" spans="1:11" x14ac:dyDescent="0.2">
      <c r="A24" s="1">
        <v>16</v>
      </c>
      <c r="B24" s="1" t="s">
        <v>86</v>
      </c>
      <c r="C24" s="1" t="s">
        <v>17</v>
      </c>
      <c r="D24" s="1" t="s">
        <v>18</v>
      </c>
      <c r="E24" s="1" t="s">
        <v>86</v>
      </c>
      <c r="F24" s="1" t="s">
        <v>86</v>
      </c>
      <c r="G24" s="4">
        <v>1061</v>
      </c>
      <c r="H24" s="5">
        <v>2</v>
      </c>
      <c r="I24" s="5" t="s">
        <v>44</v>
      </c>
      <c r="J24" s="8">
        <v>9694944</v>
      </c>
      <c r="K24" s="6" t="s">
        <v>38</v>
      </c>
    </row>
    <row r="25" spans="1:11" x14ac:dyDescent="0.2">
      <c r="A25" s="1">
        <v>16</v>
      </c>
      <c r="B25" s="1" t="s">
        <v>86</v>
      </c>
      <c r="C25" s="1" t="s">
        <v>17</v>
      </c>
      <c r="D25" s="1" t="s">
        <v>18</v>
      </c>
      <c r="E25" s="1" t="s">
        <v>86</v>
      </c>
      <c r="F25" s="1" t="s">
        <v>86</v>
      </c>
      <c r="G25" s="4">
        <v>1061</v>
      </c>
      <c r="H25" s="5">
        <v>3</v>
      </c>
      <c r="I25" s="5" t="s">
        <v>45</v>
      </c>
      <c r="J25" s="8">
        <v>994491</v>
      </c>
      <c r="K25" s="6" t="s">
        <v>40</v>
      </c>
    </row>
    <row r="26" spans="1:11" x14ac:dyDescent="0.2">
      <c r="A26" s="1">
        <v>16</v>
      </c>
      <c r="B26" s="1" t="s">
        <v>86</v>
      </c>
      <c r="C26" s="1" t="s">
        <v>17</v>
      </c>
      <c r="D26" s="1" t="s">
        <v>18</v>
      </c>
      <c r="E26" s="1" t="s">
        <v>86</v>
      </c>
      <c r="F26" s="1" t="s">
        <v>86</v>
      </c>
      <c r="G26" s="4">
        <v>1700</v>
      </c>
      <c r="H26" s="5" t="s">
        <v>86</v>
      </c>
      <c r="I26" s="5" t="s">
        <v>46</v>
      </c>
      <c r="J26" s="8">
        <v>27156043</v>
      </c>
      <c r="K26" s="6" t="s">
        <v>47</v>
      </c>
    </row>
    <row r="27" spans="1:11" x14ac:dyDescent="0.2">
      <c r="A27" s="1">
        <v>16</v>
      </c>
      <c r="B27" s="1" t="s">
        <v>86</v>
      </c>
      <c r="C27" s="1" t="s">
        <v>17</v>
      </c>
      <c r="D27" s="1" t="s">
        <v>18</v>
      </c>
      <c r="E27" s="1" t="s">
        <v>86</v>
      </c>
      <c r="F27" s="1" t="s">
        <v>86</v>
      </c>
      <c r="G27" s="4">
        <v>1740</v>
      </c>
      <c r="H27" s="5" t="s">
        <v>86</v>
      </c>
      <c r="I27" s="5" t="s">
        <v>48</v>
      </c>
      <c r="J27" s="8">
        <v>22843957</v>
      </c>
      <c r="K27" s="6" t="s">
        <v>47</v>
      </c>
    </row>
    <row r="28" spans="1:11" x14ac:dyDescent="0.2">
      <c r="A28" s="1">
        <v>16</v>
      </c>
      <c r="B28" s="1" t="s">
        <v>86</v>
      </c>
      <c r="C28" s="1" t="s">
        <v>17</v>
      </c>
      <c r="D28" s="1" t="s">
        <v>18</v>
      </c>
      <c r="E28" s="1" t="s">
        <v>86</v>
      </c>
      <c r="F28" s="1" t="s">
        <v>86</v>
      </c>
      <c r="G28" s="4">
        <v>1800</v>
      </c>
      <c r="H28" s="5" t="s">
        <v>86</v>
      </c>
      <c r="I28" s="5" t="s">
        <v>49</v>
      </c>
      <c r="J28" s="8">
        <v>200000000</v>
      </c>
      <c r="K28" s="6" t="s">
        <v>50</v>
      </c>
    </row>
    <row r="29" spans="1:11" x14ac:dyDescent="0.2">
      <c r="A29" s="1">
        <v>16</v>
      </c>
      <c r="B29" s="1" t="s">
        <v>86</v>
      </c>
      <c r="C29" s="1" t="s">
        <v>17</v>
      </c>
      <c r="D29" s="1" t="s">
        <v>18</v>
      </c>
      <c r="E29" s="1" t="s">
        <v>86</v>
      </c>
      <c r="F29" s="1" t="s">
        <v>86</v>
      </c>
      <c r="G29" s="4">
        <v>1840</v>
      </c>
      <c r="H29" s="5" t="s">
        <v>86</v>
      </c>
      <c r="I29" s="5" t="s">
        <v>51</v>
      </c>
      <c r="J29" s="8">
        <v>106475000</v>
      </c>
      <c r="K29" s="6" t="s">
        <v>50</v>
      </c>
    </row>
    <row r="30" spans="1:11" x14ac:dyDescent="0.2">
      <c r="A30" s="10">
        <v>16</v>
      </c>
      <c r="B30" s="10" t="s">
        <v>86</v>
      </c>
      <c r="C30" s="10" t="s">
        <v>17</v>
      </c>
      <c r="D30" s="10" t="s">
        <v>18</v>
      </c>
      <c r="E30" s="10" t="s">
        <v>86</v>
      </c>
      <c r="F30" s="10" t="s">
        <v>86</v>
      </c>
      <c r="G30" s="11">
        <v>1920</v>
      </c>
      <c r="H30" s="11" t="s">
        <v>86</v>
      </c>
      <c r="I30" s="11" t="s">
        <v>52</v>
      </c>
      <c r="J30" s="12">
        <f>SUM(J16:J29)</f>
        <v>1964220763</v>
      </c>
      <c r="K30" s="13" t="s">
        <v>53</v>
      </c>
    </row>
    <row r="31" spans="1:11" x14ac:dyDescent="0.2">
      <c r="A31" s="1">
        <v>16</v>
      </c>
      <c r="B31" s="1" t="s">
        <v>86</v>
      </c>
      <c r="C31" s="1" t="s">
        <v>17</v>
      </c>
      <c r="D31" s="1" t="s">
        <v>18</v>
      </c>
      <c r="E31" s="1" t="s">
        <v>86</v>
      </c>
      <c r="F31" s="1" t="s">
        <v>86</v>
      </c>
      <c r="G31" s="4">
        <v>6013</v>
      </c>
      <c r="H31" s="5" t="s">
        <v>86</v>
      </c>
      <c r="I31" s="5" t="s">
        <v>54</v>
      </c>
      <c r="J31" s="8">
        <v>40500000</v>
      </c>
      <c r="K31" s="6" t="s">
        <v>86</v>
      </c>
    </row>
    <row r="32" spans="1:11" x14ac:dyDescent="0.2">
      <c r="A32" s="1">
        <v>16</v>
      </c>
      <c r="B32" s="1" t="s">
        <v>86</v>
      </c>
      <c r="C32" s="1" t="s">
        <v>17</v>
      </c>
      <c r="D32" s="1" t="s">
        <v>18</v>
      </c>
      <c r="E32" s="1" t="s">
        <v>86</v>
      </c>
      <c r="F32" s="1" t="s">
        <v>86</v>
      </c>
      <c r="G32" s="4">
        <v>6014</v>
      </c>
      <c r="H32" s="5" t="s">
        <v>86</v>
      </c>
      <c r="I32" s="5" t="s">
        <v>55</v>
      </c>
      <c r="J32" s="8">
        <v>10500000</v>
      </c>
      <c r="K32" s="6" t="s">
        <v>86</v>
      </c>
    </row>
    <row r="33" spans="1:11" x14ac:dyDescent="0.2">
      <c r="A33" s="1">
        <v>16</v>
      </c>
      <c r="B33" s="1" t="s">
        <v>86</v>
      </c>
      <c r="C33" s="1" t="s">
        <v>17</v>
      </c>
      <c r="D33" s="1" t="s">
        <v>18</v>
      </c>
      <c r="E33" s="1" t="s">
        <v>86</v>
      </c>
      <c r="F33" s="1" t="s">
        <v>86</v>
      </c>
      <c r="G33" s="4">
        <v>6015</v>
      </c>
      <c r="H33" s="5" t="s">
        <v>86</v>
      </c>
      <c r="I33" s="5" t="s">
        <v>56</v>
      </c>
      <c r="J33" s="8">
        <v>212175000</v>
      </c>
      <c r="K33" s="6" t="s">
        <v>86</v>
      </c>
    </row>
    <row r="34" spans="1:11" x14ac:dyDescent="0.2">
      <c r="A34" s="1">
        <v>16</v>
      </c>
      <c r="B34" s="1" t="s">
        <v>86</v>
      </c>
      <c r="C34" s="1" t="s">
        <v>17</v>
      </c>
      <c r="D34" s="1" t="s">
        <v>18</v>
      </c>
      <c r="E34" s="1" t="s">
        <v>86</v>
      </c>
      <c r="F34" s="1" t="s">
        <v>86</v>
      </c>
      <c r="G34" s="4">
        <v>6017</v>
      </c>
      <c r="H34" s="5" t="s">
        <v>86</v>
      </c>
      <c r="I34" s="5" t="s">
        <v>57</v>
      </c>
      <c r="J34" s="8">
        <v>94300000</v>
      </c>
      <c r="K34" s="6" t="s">
        <v>86</v>
      </c>
    </row>
    <row r="35" spans="1:11" x14ac:dyDescent="0.2">
      <c r="A35" s="1">
        <v>16</v>
      </c>
      <c r="B35" s="1" t="s">
        <v>86</v>
      </c>
      <c r="C35" s="1" t="s">
        <v>17</v>
      </c>
      <c r="D35" s="1" t="s">
        <v>18</v>
      </c>
      <c r="E35" s="1" t="s">
        <v>86</v>
      </c>
      <c r="F35" s="1" t="s">
        <v>86</v>
      </c>
      <c r="G35" s="4">
        <v>6019</v>
      </c>
      <c r="H35" s="5" t="s">
        <v>86</v>
      </c>
      <c r="I35" s="5" t="s">
        <v>58</v>
      </c>
      <c r="J35" s="8">
        <v>1000000</v>
      </c>
      <c r="K35" s="6" t="s">
        <v>86</v>
      </c>
    </row>
    <row r="36" spans="1:11" x14ac:dyDescent="0.2">
      <c r="A36" s="1">
        <v>16</v>
      </c>
      <c r="B36" s="1" t="s">
        <v>86</v>
      </c>
      <c r="C36" s="1" t="s">
        <v>17</v>
      </c>
      <c r="D36" s="1" t="s">
        <v>18</v>
      </c>
      <c r="E36" s="1" t="s">
        <v>86</v>
      </c>
      <c r="F36" s="1" t="s">
        <v>86</v>
      </c>
      <c r="G36" s="4">
        <v>6023</v>
      </c>
      <c r="H36" s="5" t="s">
        <v>86</v>
      </c>
      <c r="I36" s="5" t="s">
        <v>59</v>
      </c>
      <c r="J36" s="8">
        <v>696895685</v>
      </c>
      <c r="K36" s="6" t="s">
        <v>86</v>
      </c>
    </row>
    <row r="37" spans="1:11" x14ac:dyDescent="0.2">
      <c r="A37" s="1">
        <v>16</v>
      </c>
      <c r="B37" s="1" t="s">
        <v>86</v>
      </c>
      <c r="C37" s="1" t="s">
        <v>17</v>
      </c>
      <c r="D37" s="1" t="s">
        <v>18</v>
      </c>
      <c r="E37" s="1" t="s">
        <v>86</v>
      </c>
      <c r="F37" s="1" t="s">
        <v>86</v>
      </c>
      <c r="G37" s="4">
        <v>6170</v>
      </c>
      <c r="H37" s="5" t="s">
        <v>86</v>
      </c>
      <c r="I37" s="5" t="s">
        <v>60</v>
      </c>
      <c r="J37" s="8">
        <v>908850078</v>
      </c>
      <c r="K37" s="6" t="s">
        <v>86</v>
      </c>
    </row>
    <row r="38" spans="1:11" x14ac:dyDescent="0.2">
      <c r="A38" s="10">
        <v>16</v>
      </c>
      <c r="B38" s="10" t="s">
        <v>86</v>
      </c>
      <c r="C38" s="10" t="s">
        <v>17</v>
      </c>
      <c r="D38" s="10" t="s">
        <v>18</v>
      </c>
      <c r="E38" s="10" t="s">
        <v>86</v>
      </c>
      <c r="F38" s="10" t="s">
        <v>86</v>
      </c>
      <c r="G38" s="11">
        <v>6190</v>
      </c>
      <c r="H38" s="11" t="s">
        <v>86</v>
      </c>
      <c r="I38" s="11" t="s">
        <v>61</v>
      </c>
      <c r="J38" s="12">
        <f>IF(SUM(J16:J29)=SUM(J31:J37),SUM(J31:J37), "ERROR: Line 1920 &lt;&gt; Line 6190")</f>
        <v>1964220763</v>
      </c>
      <c r="K38" s="13" t="s">
        <v>86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62</v>
      </c>
    </row>
    <row r="4" spans="1:2" x14ac:dyDescent="0.2">
      <c r="A4" s="1" t="s">
        <v>86</v>
      </c>
      <c r="B4" s="9" t="s">
        <v>86</v>
      </c>
    </row>
    <row r="5" spans="1:2" x14ac:dyDescent="0.2">
      <c r="A5" s="1" t="s">
        <v>86</v>
      </c>
      <c r="B5" s="9" t="s">
        <v>86</v>
      </c>
    </row>
    <row r="6" spans="1:2" x14ac:dyDescent="0.2">
      <c r="A6" s="1" t="s">
        <v>86</v>
      </c>
      <c r="B6" s="16" t="s">
        <v>63</v>
      </c>
    </row>
    <row r="7" spans="1:2" x14ac:dyDescent="0.2">
      <c r="A7" s="1" t="s">
        <v>86</v>
      </c>
      <c r="B7" s="9" t="s">
        <v>86</v>
      </c>
    </row>
    <row r="8" spans="1:2" x14ac:dyDescent="0.2">
      <c r="A8" s="1" t="s">
        <v>86</v>
      </c>
      <c r="B8" s="9" t="s">
        <v>86</v>
      </c>
    </row>
    <row r="9" spans="1:2" x14ac:dyDescent="0.2">
      <c r="A9" s="1" t="s">
        <v>86</v>
      </c>
      <c r="B9" s="16" t="s">
        <v>64</v>
      </c>
    </row>
    <row r="10" spans="1:2" x14ac:dyDescent="0.2">
      <c r="A10" s="1" t="s">
        <v>86</v>
      </c>
      <c r="B10" s="9" t="s">
        <v>86</v>
      </c>
    </row>
    <row r="11" spans="1:2" ht="38.25" x14ac:dyDescent="0.2">
      <c r="A11" s="14" t="s">
        <v>53</v>
      </c>
      <c r="B11" s="15" t="s">
        <v>65</v>
      </c>
    </row>
    <row r="12" spans="1:2" x14ac:dyDescent="0.2">
      <c r="A12" s="14" t="s">
        <v>36</v>
      </c>
      <c r="B12" s="15" t="s">
        <v>66</v>
      </c>
    </row>
    <row r="13" spans="1:2" ht="38.25" x14ac:dyDescent="0.2">
      <c r="A13" s="14" t="s">
        <v>38</v>
      </c>
      <c r="B13" s="15" t="s">
        <v>67</v>
      </c>
    </row>
    <row r="14" spans="1:2" ht="25.5" x14ac:dyDescent="0.2">
      <c r="A14" s="14" t="s">
        <v>40</v>
      </c>
      <c r="B14" s="15" t="s">
        <v>68</v>
      </c>
    </row>
    <row r="15" spans="1:2" ht="25.5" x14ac:dyDescent="0.2">
      <c r="A15" s="14" t="s">
        <v>47</v>
      </c>
      <c r="B15" s="15" t="s">
        <v>69</v>
      </c>
    </row>
    <row r="16" spans="1:2" ht="153" x14ac:dyDescent="0.2">
      <c r="A16" s="14" t="s">
        <v>50</v>
      </c>
      <c r="B16" s="15" t="s">
        <v>70</v>
      </c>
    </row>
    <row r="17" spans="1:2" ht="38.25" x14ac:dyDescent="0.2">
      <c r="A17" s="14" t="s">
        <v>71</v>
      </c>
      <c r="B17" s="15" t="s">
        <v>72</v>
      </c>
    </row>
    <row r="18" spans="1:2" ht="25.5" x14ac:dyDescent="0.2">
      <c r="A18" s="14" t="s">
        <v>73</v>
      </c>
      <c r="B18" s="15" t="s">
        <v>74</v>
      </c>
    </row>
    <row r="19" spans="1:2" ht="76.5" x14ac:dyDescent="0.2">
      <c r="A19" s="14" t="s">
        <v>75</v>
      </c>
      <c r="B19" s="15" t="s">
        <v>76</v>
      </c>
    </row>
    <row r="20" spans="1:2" x14ac:dyDescent="0.2">
      <c r="A20" s="1" t="s">
        <v>86</v>
      </c>
      <c r="B20" s="9" t="s">
        <v>86</v>
      </c>
    </row>
    <row r="21" spans="1:2" x14ac:dyDescent="0.2">
      <c r="A21" s="20" t="s">
        <v>77</v>
      </c>
      <c r="B21" s="19" t="s">
        <v>86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2023-03-29T14:59:15Z</dcterms:created>
  <dcterms:modified xsi:type="dcterms:W3CDTF">2023-03-29T18:59:16Z</dcterms:modified>
</cp:coreProperties>
</file>