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6" i="1"/>
</calcChain>
</file>

<file path=xl/sharedStrings.xml><?xml version="1.0" encoding="utf-8"?>
<sst xmlns="http://schemas.openxmlformats.org/spreadsheetml/2006/main" count="351" uniqueCount="82">
  <si>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</si>
  <si>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</si>
  <si>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</si>
  <si>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</si>
  <si>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</si>
  <si>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</si>
  <si>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</si>
  <si>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</si>
  <si>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</si>
  <si>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</si>
  <si>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</si>
  <si>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</si>
  <si>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</si>
  <si>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</si>
  <si>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</si>
  <si>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</si>
  <si>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</si>
  <si>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</si>
  <si>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</si>
  <si>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</si>
  <si>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N\A, First Request of Year</t>
  </si>
  <si>
    <t>RptCat</t>
  </si>
  <si>
    <t>YES</t>
  </si>
  <si>
    <t>Reporting Categories</t>
  </si>
  <si>
    <t>AdjAut</t>
  </si>
  <si>
    <t>NO</t>
  </si>
  <si>
    <t>Adjustment Authority provided</t>
  </si>
  <si>
    <t>A</t>
  </si>
  <si>
    <t>Unob Bal: Brought forward, October 1, Actual</t>
  </si>
  <si>
    <t>E</t>
  </si>
  <si>
    <t>Unob Bal: Brought forward, Oct 1, Estimated</t>
  </si>
  <si>
    <t>B1</t>
  </si>
  <si>
    <t>Unob Bal: Antic nonexpenditure transfers (net)</t>
  </si>
  <si>
    <t>B2</t>
  </si>
  <si>
    <t>Unob Bal: Antic recov of prior year unpd/pd obl (ARPA)</t>
  </si>
  <si>
    <t>B3</t>
  </si>
  <si>
    <t>Unob Bal: Antic recov of prior year unpd/pd obl (reimbursables)</t>
  </si>
  <si>
    <t>B4</t>
  </si>
  <si>
    <t>Unob Bal: Antic recov of prior year unpd/pd obl (direct)</t>
  </si>
  <si>
    <t>B5</t>
  </si>
  <si>
    <t>BA: Disc: Spending auth: Collected (reimbursables)</t>
  </si>
  <si>
    <t>BA: Disc: Spending auth:Antic colls, reimbs, other (reimbursables)</t>
  </si>
  <si>
    <t>B6</t>
  </si>
  <si>
    <t>BA: Mand: Spending auth: Collected (trust funds)</t>
  </si>
  <si>
    <t>BA: Mand: Spending auth:Antic colls, reimbs, other (trust funds)</t>
  </si>
  <si>
    <t>B7</t>
  </si>
  <si>
    <t>Total budgetary resources avail (disc. and mand.)</t>
  </si>
  <si>
    <t>DUA Benefits</t>
  </si>
  <si>
    <t>DUA Administration</t>
  </si>
  <si>
    <t>PUA Administration</t>
  </si>
  <si>
    <t>PEUC Administration</t>
  </si>
  <si>
    <t>Refund to TAFS 016X8042</t>
  </si>
  <si>
    <t>UI Integrity</t>
  </si>
  <si>
    <t>Apportioned in FY 2024</t>
  </si>
  <si>
    <t>Total budgetary resources available</t>
  </si>
  <si>
    <t>OMB Footnotes</t>
  </si>
  <si>
    <t>Footnotes for Apportioned Amounts</t>
  </si>
  <si>
    <t>Footnotes for Budgetary Resources</t>
  </si>
  <si>
    <t xml:space="preserve">B1 </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</si>
  <si>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 This apportionment request includes $1,608,999,817 in carryover funding, of which $694,754,587 will be utilized in FY 2023. The remaining $914,745,230 is reserved for FY 2024.</t>
  </si>
  <si>
    <t xml:space="preserve">B2 </t>
  </si>
  <si>
    <t>Anticipated transfer of DUA recoveries of unpaid obligations to FEMA. Transfer authority is authorized by Title VI, Section 626(b) of the Robert T. Stafford Disaster Relief and Emergency Assistance Act, P.L. 93-288, as amended (42 U.S.C. 5197e).</t>
  </si>
  <si>
    <t xml:space="preserve">B3 </t>
  </si>
  <si>
    <t>Anticipated recoveries of unpaid obligations for UI Integrity.</t>
  </si>
  <si>
    <t xml:space="preserve">B4 </t>
  </si>
  <si>
    <t>Anticipated recoveries of unpaid obligations for DUA. Of the recovered amount, $500,000 is anticipated for DUA Benefits and $500,000 is anticipated for DUA Administration. The remaining $9,000,000 will be transferred to FEMA.</t>
  </si>
  <si>
    <t xml:space="preserve">B5 </t>
  </si>
  <si>
    <t>Anticipated recoveries for EUC08 administrative monies for return to the Unemployment Trust Fund account and then to the Payments to the UTF account if applicable.</t>
  </si>
  <si>
    <t xml:space="preserve">B6 </t>
  </si>
  <si>
    <t>Anticipated reimbursements from FEMA of $40,000,000 for DUA Benefits and $10,000,000 for DUA Administration.</t>
  </si>
  <si>
    <t xml:space="preserve">B7 </t>
  </si>
  <si>
    <t>This apportionment requests $165,025,000 for FY 2023 Pandemic Unemployment Assistance (PUA) administrative funding. Use of these funds is authorized by section 2102(g) of Division A, Title II, Subtitle A of the Cares Act, P.L. 116-136, as amended by P.L. 116-260 and P.L. 117-2. These funds will support administrative costs including workload driven funding, and funding for states under two SBR funding opportunities. These SBR funding opportunities include remaining funding applications for the opportunity announced in UIPL 28-20 Change 4 for states' ongoing integrity focused activities and an additional funding opportunity planned to be announced under UIPL 16-20 Change 7 to provide additional PUA administrative funding to support states' ongoing efforts to address outstanding monitoring findings and for other non-integrity and/or non-workload driven administrative costs.  
This apportionment includes an additional $94,300,000 for FY 2023 Pandemic Emergency Unemployment Compensation (PEUC) administrative funding. Use of these funds is authorized by section 2107(d) of Division A, Title II, Subtitle A of P.L. 116-136, as amended by P.L. 116-260 and P.L. 117-2. These funds will support workload driven funding and remaining funding applications for the opportunity announced in UIPL 28-20 Change 4 for states' ongoing integrity focused activities.
This apportionment reflects the requested amounts for PUA and PEUC administrative funding as reduced by the 5.7% mandatory sequester. Mandatory PUA and PEUC administrative funds are subject to sequestration in the UTF, and then the amount net of the sequester is transferred to SUIESO for allotment to the States.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</si>
  <si>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</si>
  <si>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</si>
  <si>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</si>
  <si>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</si>
  <si>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</si>
  <si>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</si>
  <si>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2022-09-29 12:58 PM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</si>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</sst>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16</v>
      </c>
      <c r="B13" s="1" t="s">
        <v>81</v>
      </c>
      <c r="C13" s="1" t="s">
        <v>17</v>
      </c>
      <c r="D13" s="1" t="s">
        <v>18</v>
      </c>
      <c r="E13" s="1" t="s">
        <v>81</v>
      </c>
      <c r="F13" s="1" t="s">
        <v>81</v>
      </c>
      <c r="G13" s="4" t="s">
        <v>19</v>
      </c>
      <c r="H13" s="5">
        <v>1</v>
      </c>
      <c r="I13" s="5" t="s">
        <v>20</v>
      </c>
      <c r="J13" s="8"/>
      <c r="K13" s="6" t="s">
        <v>81</v>
      </c>
    </row>
    <row r="14" spans="1:11" x14ac:dyDescent="0.2">
      <c r="A14" s="1">
        <v>16</v>
      </c>
      <c r="B14" s="1" t="s">
        <v>81</v>
      </c>
      <c r="C14" s="1" t="s">
        <v>17</v>
      </c>
      <c r="D14" s="1" t="s">
        <v>18</v>
      </c>
      <c r="E14" s="1" t="s">
        <v>81</v>
      </c>
      <c r="F14" s="1" t="s">
        <v>81</v>
      </c>
      <c r="G14" s="4" t="s">
        <v>21</v>
      </c>
      <c r="H14" s="5" t="s">
        <v>22</v>
      </c>
      <c r="I14" s="5" t="s">
        <v>23</v>
      </c>
      <c r="J14" s="8"/>
      <c r="K14" s="6" t="s">
        <v>81</v>
      </c>
    </row>
    <row r="15" spans="1:11" x14ac:dyDescent="0.2">
      <c r="A15" s="1">
        <v>16</v>
      </c>
      <c r="B15" s="1" t="s">
        <v>81</v>
      </c>
      <c r="C15" s="1" t="s">
        <v>17</v>
      </c>
      <c r="D15" s="1" t="s">
        <v>18</v>
      </c>
      <c r="E15" s="1" t="s">
        <v>81</v>
      </c>
      <c r="F15" s="1" t="s">
        <v>81</v>
      </c>
      <c r="G15" s="4" t="s">
        <v>24</v>
      </c>
      <c r="H15" s="5" t="s">
        <v>25</v>
      </c>
      <c r="I15" s="5" t="s">
        <v>26</v>
      </c>
      <c r="J15" s="8"/>
      <c r="K15" s="6" t="s">
        <v>81</v>
      </c>
    </row>
    <row r="16" spans="1:11" x14ac:dyDescent="0.2">
      <c r="A16" s="1">
        <v>16</v>
      </c>
      <c r="B16" s="1" t="s">
        <v>81</v>
      </c>
      <c r="C16" s="1" t="s">
        <v>17</v>
      </c>
      <c r="D16" s="1" t="s">
        <v>18</v>
      </c>
      <c r="E16" s="1" t="s">
        <v>81</v>
      </c>
      <c r="F16" s="1" t="s">
        <v>81</v>
      </c>
      <c r="G16" s="4">
        <v>1000</v>
      </c>
      <c r="H16" s="5" t="s">
        <v>27</v>
      </c>
      <c r="I16" s="5" t="s">
        <v>28</v>
      </c>
      <c r="J16" s="8"/>
      <c r="K16" s="6" t="s">
        <v>81</v>
      </c>
    </row>
    <row r="17" spans="1:11" x14ac:dyDescent="0.2">
      <c r="A17" s="1">
        <v>16</v>
      </c>
      <c r="B17" s="1" t="s">
        <v>81</v>
      </c>
      <c r="C17" s="1" t="s">
        <v>17</v>
      </c>
      <c r="D17" s="1" t="s">
        <v>18</v>
      </c>
      <c r="E17" s="1" t="s">
        <v>81</v>
      </c>
      <c r="F17" s="1" t="s">
        <v>81</v>
      </c>
      <c r="G17" s="4">
        <v>1000</v>
      </c>
      <c r="H17" s="5" t="s">
        <v>29</v>
      </c>
      <c r="I17" s="5" t="s">
        <v>30</v>
      </c>
      <c r="J17" s="8">
        <v>1608999817</v>
      </c>
      <c r="K17" s="6" t="s">
        <v>31</v>
      </c>
    </row>
    <row r="18" spans="1:11" x14ac:dyDescent="0.2">
      <c r="A18" s="1">
        <v>16</v>
      </c>
      <c r="B18" s="1" t="s">
        <v>81</v>
      </c>
      <c r="C18" s="1" t="s">
        <v>17</v>
      </c>
      <c r="D18" s="1" t="s">
        <v>18</v>
      </c>
      <c r="E18" s="1" t="s">
        <v>81</v>
      </c>
      <c r="F18" s="1" t="s">
        <v>81</v>
      </c>
      <c r="G18" s="4">
        <v>1060</v>
      </c>
      <c r="H18" s="5" t="s">
        <v>81</v>
      </c>
      <c r="I18" s="5" t="s">
        <v>32</v>
      </c>
      <c r="J18" s="8">
        <v>-9000000</v>
      </c>
      <c r="K18" s="6" t="s">
        <v>33</v>
      </c>
    </row>
    <row r="19" spans="1:11" x14ac:dyDescent="0.2">
      <c r="A19" s="1">
        <v>16</v>
      </c>
      <c r="B19" s="1" t="s">
        <v>81</v>
      </c>
      <c r="C19" s="1" t="s">
        <v>17</v>
      </c>
      <c r="D19" s="1" t="s">
        <v>18</v>
      </c>
      <c r="E19" s="1" t="s">
        <v>81</v>
      </c>
      <c r="F19" s="1" t="s">
        <v>81</v>
      </c>
      <c r="G19" s="4">
        <v>1061</v>
      </c>
      <c r="H19" s="5">
        <v>1</v>
      </c>
      <c r="I19" s="5" t="s">
        <v>34</v>
      </c>
      <c r="J19" s="8">
        <v>500000</v>
      </c>
      <c r="K19" s="6" t="s">
        <v>35</v>
      </c>
    </row>
    <row r="20" spans="1:11" x14ac:dyDescent="0.2">
      <c r="A20" s="1">
        <v>16</v>
      </c>
      <c r="B20" s="1" t="s">
        <v>81</v>
      </c>
      <c r="C20" s="1" t="s">
        <v>17</v>
      </c>
      <c r="D20" s="1" t="s">
        <v>18</v>
      </c>
      <c r="E20" s="1" t="s">
        <v>81</v>
      </c>
      <c r="F20" s="1" t="s">
        <v>81</v>
      </c>
      <c r="G20" s="4">
        <v>1061</v>
      </c>
      <c r="H20" s="5">
        <v>2</v>
      </c>
      <c r="I20" s="5" t="s">
        <v>36</v>
      </c>
      <c r="J20" s="8">
        <v>10000000</v>
      </c>
      <c r="K20" s="6" t="s">
        <v>37</v>
      </c>
    </row>
    <row r="21" spans="1:11" x14ac:dyDescent="0.2">
      <c r="A21" s="1">
        <v>16</v>
      </c>
      <c r="B21" s="1" t="s">
        <v>81</v>
      </c>
      <c r="C21" s="1" t="s">
        <v>17</v>
      </c>
      <c r="D21" s="1" t="s">
        <v>18</v>
      </c>
      <c r="E21" s="1" t="s">
        <v>81</v>
      </c>
      <c r="F21" s="1" t="s">
        <v>81</v>
      </c>
      <c r="G21" s="4">
        <v>1061</v>
      </c>
      <c r="H21" s="5">
        <v>3</v>
      </c>
      <c r="I21" s="5" t="s">
        <v>38</v>
      </c>
      <c r="J21" s="8">
        <v>1000000</v>
      </c>
      <c r="K21" s="6" t="s">
        <v>39</v>
      </c>
    </row>
    <row r="22" spans="1:11" x14ac:dyDescent="0.2">
      <c r="A22" s="1">
        <v>16</v>
      </c>
      <c r="B22" s="1" t="s">
        <v>81</v>
      </c>
      <c r="C22" s="1" t="s">
        <v>17</v>
      </c>
      <c r="D22" s="1" t="s">
        <v>18</v>
      </c>
      <c r="E22" s="1" t="s">
        <v>81</v>
      </c>
      <c r="F22" s="1" t="s">
        <v>81</v>
      </c>
      <c r="G22" s="4">
        <v>1700</v>
      </c>
      <c r="H22" s="5" t="s">
        <v>81</v>
      </c>
      <c r="I22" s="5" t="s">
        <v>40</v>
      </c>
      <c r="J22" s="8"/>
      <c r="K22" s="6" t="s">
        <v>81</v>
      </c>
    </row>
    <row r="23" spans="1:11" x14ac:dyDescent="0.2">
      <c r="A23" s="1">
        <v>16</v>
      </c>
      <c r="B23" s="1" t="s">
        <v>81</v>
      </c>
      <c r="C23" s="1" t="s">
        <v>17</v>
      </c>
      <c r="D23" s="1" t="s">
        <v>18</v>
      </c>
      <c r="E23" s="1" t="s">
        <v>81</v>
      </c>
      <c r="F23" s="1" t="s">
        <v>81</v>
      </c>
      <c r="G23" s="4">
        <v>1740</v>
      </c>
      <c r="H23" s="5" t="s">
        <v>81</v>
      </c>
      <c r="I23" s="5" t="s">
        <v>41</v>
      </c>
      <c r="J23" s="8">
        <v>50000000</v>
      </c>
      <c r="K23" s="6" t="s">
        <v>42</v>
      </c>
    </row>
    <row r="24" spans="1:11" x14ac:dyDescent="0.2">
      <c r="A24" s="1">
        <v>16</v>
      </c>
      <c r="B24" s="1" t="s">
        <v>81</v>
      </c>
      <c r="C24" s="1" t="s">
        <v>17</v>
      </c>
      <c r="D24" s="1" t="s">
        <v>18</v>
      </c>
      <c r="E24" s="1" t="s">
        <v>81</v>
      </c>
      <c r="F24" s="1" t="s">
        <v>81</v>
      </c>
      <c r="G24" s="4">
        <v>1800</v>
      </c>
      <c r="H24" s="5" t="s">
        <v>81</v>
      </c>
      <c r="I24" s="5" t="s">
        <v>43</v>
      </c>
      <c r="J24" s="8"/>
      <c r="K24" s="6" t="s">
        <v>81</v>
      </c>
    </row>
    <row r="25" spans="1:11" x14ac:dyDescent="0.2">
      <c r="A25" s="1">
        <v>16</v>
      </c>
      <c r="B25" s="1" t="s">
        <v>81</v>
      </c>
      <c r="C25" s="1" t="s">
        <v>17</v>
      </c>
      <c r="D25" s="1" t="s">
        <v>18</v>
      </c>
      <c r="E25" s="1" t="s">
        <v>81</v>
      </c>
      <c r="F25" s="1" t="s">
        <v>81</v>
      </c>
      <c r="G25" s="4">
        <v>1840</v>
      </c>
      <c r="H25" s="5" t="s">
        <v>81</v>
      </c>
      <c r="I25" s="5" t="s">
        <v>44</v>
      </c>
      <c r="J25" s="8">
        <v>259325000</v>
      </c>
      <c r="K25" s="6" t="s">
        <v>45</v>
      </c>
    </row>
    <row r="26" spans="1:11" x14ac:dyDescent="0.2">
      <c r="A26" s="10">
        <v>16</v>
      </c>
      <c r="B26" s="10" t="s">
        <v>81</v>
      </c>
      <c r="C26" s="10" t="s">
        <v>17</v>
      </c>
      <c r="D26" s="10" t="s">
        <v>18</v>
      </c>
      <c r="E26" s="10" t="s">
        <v>81</v>
      </c>
      <c r="F26" s="10" t="s">
        <v>81</v>
      </c>
      <c r="G26" s="11">
        <v>1920</v>
      </c>
      <c r="H26" s="11" t="s">
        <v>81</v>
      </c>
      <c r="I26" s="11" t="s">
        <v>46</v>
      </c>
      <c r="J26" s="12">
        <f>SUM(J16:J25)</f>
        <v>1920824817</v>
      </c>
      <c r="K26" s="13" t="s">
        <v>81</v>
      </c>
    </row>
    <row r="27" spans="1:11" x14ac:dyDescent="0.2">
      <c r="A27" s="1">
        <v>16</v>
      </c>
      <c r="B27" s="1" t="s">
        <v>81</v>
      </c>
      <c r="C27" s="1" t="s">
        <v>17</v>
      </c>
      <c r="D27" s="1" t="s">
        <v>18</v>
      </c>
      <c r="E27" s="1" t="s">
        <v>81</v>
      </c>
      <c r="F27" s="1" t="s">
        <v>81</v>
      </c>
      <c r="G27" s="4">
        <v>6013</v>
      </c>
      <c r="H27" s="5" t="s">
        <v>81</v>
      </c>
      <c r="I27" s="5" t="s">
        <v>47</v>
      </c>
      <c r="J27" s="8">
        <v>40500000</v>
      </c>
      <c r="K27" s="6" t="s">
        <v>81</v>
      </c>
    </row>
    <row r="28" spans="1:11" x14ac:dyDescent="0.2">
      <c r="A28" s="1">
        <v>16</v>
      </c>
      <c r="B28" s="1" t="s">
        <v>81</v>
      </c>
      <c r="C28" s="1" t="s">
        <v>17</v>
      </c>
      <c r="D28" s="1" t="s">
        <v>18</v>
      </c>
      <c r="E28" s="1" t="s">
        <v>81</v>
      </c>
      <c r="F28" s="1" t="s">
        <v>81</v>
      </c>
      <c r="G28" s="4">
        <v>6014</v>
      </c>
      <c r="H28" s="5" t="s">
        <v>81</v>
      </c>
      <c r="I28" s="5" t="s">
        <v>48</v>
      </c>
      <c r="J28" s="8">
        <v>10500000</v>
      </c>
      <c r="K28" s="6" t="s">
        <v>81</v>
      </c>
    </row>
    <row r="29" spans="1:11" x14ac:dyDescent="0.2">
      <c r="A29" s="1">
        <v>16</v>
      </c>
      <c r="B29" s="1" t="s">
        <v>81</v>
      </c>
      <c r="C29" s="1" t="s">
        <v>17</v>
      </c>
      <c r="D29" s="1" t="s">
        <v>18</v>
      </c>
      <c r="E29" s="1" t="s">
        <v>81</v>
      </c>
      <c r="F29" s="1" t="s">
        <v>81</v>
      </c>
      <c r="G29" s="4">
        <v>6015</v>
      </c>
      <c r="H29" s="5" t="s">
        <v>81</v>
      </c>
      <c r="I29" s="5" t="s">
        <v>49</v>
      </c>
      <c r="J29" s="8">
        <v>165025000</v>
      </c>
      <c r="K29" s="6" t="s">
        <v>81</v>
      </c>
    </row>
    <row r="30" spans="1:11" x14ac:dyDescent="0.2">
      <c r="A30" s="1">
        <v>16</v>
      </c>
      <c r="B30" s="1" t="s">
        <v>81</v>
      </c>
      <c r="C30" s="1" t="s">
        <v>17</v>
      </c>
      <c r="D30" s="1" t="s">
        <v>18</v>
      </c>
      <c r="E30" s="1" t="s">
        <v>81</v>
      </c>
      <c r="F30" s="1" t="s">
        <v>81</v>
      </c>
      <c r="G30" s="4">
        <v>6017</v>
      </c>
      <c r="H30" s="5" t="s">
        <v>81</v>
      </c>
      <c r="I30" s="5" t="s">
        <v>50</v>
      </c>
      <c r="J30" s="8">
        <v>94300000</v>
      </c>
      <c r="K30" s="6" t="s">
        <v>81</v>
      </c>
    </row>
    <row r="31" spans="1:11" x14ac:dyDescent="0.2">
      <c r="A31" s="1">
        <v>16</v>
      </c>
      <c r="B31" s="1" t="s">
        <v>81</v>
      </c>
      <c r="C31" s="1" t="s">
        <v>17</v>
      </c>
      <c r="D31" s="1" t="s">
        <v>18</v>
      </c>
      <c r="E31" s="1" t="s">
        <v>81</v>
      </c>
      <c r="F31" s="1" t="s">
        <v>81</v>
      </c>
      <c r="G31" s="4">
        <v>6019</v>
      </c>
      <c r="H31" s="5" t="s">
        <v>81</v>
      </c>
      <c r="I31" s="5" t="s">
        <v>51</v>
      </c>
      <c r="J31" s="8">
        <v>1000000</v>
      </c>
      <c r="K31" s="6" t="s">
        <v>81</v>
      </c>
    </row>
    <row r="32" spans="1:11" x14ac:dyDescent="0.2">
      <c r="A32" s="1">
        <v>16</v>
      </c>
      <c r="B32" s="1" t="s">
        <v>81</v>
      </c>
      <c r="C32" s="1" t="s">
        <v>17</v>
      </c>
      <c r="D32" s="1" t="s">
        <v>18</v>
      </c>
      <c r="E32" s="1" t="s">
        <v>81</v>
      </c>
      <c r="F32" s="1" t="s">
        <v>81</v>
      </c>
      <c r="G32" s="4">
        <v>6023</v>
      </c>
      <c r="H32" s="5" t="s">
        <v>81</v>
      </c>
      <c r="I32" s="5" t="s">
        <v>52</v>
      </c>
      <c r="J32" s="8">
        <v>694754587</v>
      </c>
      <c r="K32" s="6" t="s">
        <v>81</v>
      </c>
    </row>
    <row r="33" spans="1:11" x14ac:dyDescent="0.2">
      <c r="A33" s="1">
        <v>16</v>
      </c>
      <c r="B33" s="1" t="s">
        <v>81</v>
      </c>
      <c r="C33" s="1" t="s">
        <v>17</v>
      </c>
      <c r="D33" s="1" t="s">
        <v>18</v>
      </c>
      <c r="E33" s="1" t="s">
        <v>81</v>
      </c>
      <c r="F33" s="1" t="s">
        <v>81</v>
      </c>
      <c r="G33" s="4">
        <v>6170</v>
      </c>
      <c r="H33" s="5" t="s">
        <v>81</v>
      </c>
      <c r="I33" s="5" t="s">
        <v>53</v>
      </c>
      <c r="J33" s="8">
        <v>914745230</v>
      </c>
      <c r="K33" s="6" t="s">
        <v>81</v>
      </c>
    </row>
    <row r="34" spans="1:11" x14ac:dyDescent="0.2">
      <c r="A34" s="10">
        <v>16</v>
      </c>
      <c r="B34" s="10" t="s">
        <v>81</v>
      </c>
      <c r="C34" s="10" t="s">
        <v>17</v>
      </c>
      <c r="D34" s="10" t="s">
        <v>18</v>
      </c>
      <c r="E34" s="10" t="s">
        <v>81</v>
      </c>
      <c r="F34" s="10" t="s">
        <v>81</v>
      </c>
      <c r="G34" s="11">
        <v>6190</v>
      </c>
      <c r="H34" s="11" t="s">
        <v>81</v>
      </c>
      <c r="I34" s="11" t="s">
        <v>54</v>
      </c>
      <c r="J34" s="12">
        <f>IF(SUM(J16:J25)=SUM(J27:J33),SUM(J27:J33), "ERROR: Line 1920 &lt;&gt; Line 6190")</f>
        <v>1920824817</v>
      </c>
      <c r="K34" s="13" t="s">
        <v>81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55</v>
      </c>
    </row>
    <row r="4" spans="1:2" x14ac:dyDescent="0.2">
      <c r="A4" s="1" t="s">
        <v>81</v>
      </c>
      <c r="B4" s="9" t="s">
        <v>81</v>
      </c>
    </row>
    <row r="5" spans="1:2" x14ac:dyDescent="0.2">
      <c r="A5" s="1" t="s">
        <v>81</v>
      </c>
      <c r="B5" s="9" t="s">
        <v>81</v>
      </c>
    </row>
    <row r="6" spans="1:2" x14ac:dyDescent="0.2">
      <c r="A6" s="1" t="s">
        <v>81</v>
      </c>
      <c r="B6" s="16" t="s">
        <v>56</v>
      </c>
    </row>
    <row r="7" spans="1:2" x14ac:dyDescent="0.2">
      <c r="A7" s="1" t="s">
        <v>81</v>
      </c>
      <c r="B7" s="9" t="s">
        <v>81</v>
      </c>
    </row>
    <row r="8" spans="1:2" x14ac:dyDescent="0.2">
      <c r="A8" s="1" t="s">
        <v>81</v>
      </c>
      <c r="B8" s="9" t="s">
        <v>81</v>
      </c>
    </row>
    <row r="9" spans="1:2" x14ac:dyDescent="0.2">
      <c r="A9" s="1" t="s">
        <v>81</v>
      </c>
      <c r="B9" s="16" t="s">
        <v>57</v>
      </c>
    </row>
    <row r="10" spans="1:2" x14ac:dyDescent="0.2">
      <c r="A10" s="1" t="s">
        <v>81</v>
      </c>
      <c r="B10" s="9" t="s">
        <v>81</v>
      </c>
    </row>
    <row r="11" spans="1:2" ht="76.5" x14ac:dyDescent="0.2">
      <c r="A11" s="14" t="s">
        <v>58</v>
      </c>
      <c r="B11" s="15" t="s">
        <v>59</v>
      </c>
    </row>
    <row r="12" spans="1:2" ht="38.25" x14ac:dyDescent="0.2">
      <c r="A12" s="14" t="s">
        <v>60</v>
      </c>
      <c r="B12" s="15" t="s">
        <v>61</v>
      </c>
    </row>
    <row r="13" spans="1:2" x14ac:dyDescent="0.2">
      <c r="A13" s="14" t="s">
        <v>62</v>
      </c>
      <c r="B13" s="15" t="s">
        <v>63</v>
      </c>
    </row>
    <row r="14" spans="1:2" ht="25.5" x14ac:dyDescent="0.2">
      <c r="A14" s="14" t="s">
        <v>64</v>
      </c>
      <c r="B14" s="15" t="s">
        <v>65</v>
      </c>
    </row>
    <row r="15" spans="1:2" ht="25.5" x14ac:dyDescent="0.2">
      <c r="A15" s="14" t="s">
        <v>66</v>
      </c>
      <c r="B15" s="15" t="s">
        <v>67</v>
      </c>
    </row>
    <row r="16" spans="1:2" x14ac:dyDescent="0.2">
      <c r="A16" s="14" t="s">
        <v>68</v>
      </c>
      <c r="B16" s="15" t="s">
        <v>69</v>
      </c>
    </row>
    <row r="17" spans="1:2" ht="229.5" x14ac:dyDescent="0.2">
      <c r="A17" s="14" t="s">
        <v>70</v>
      </c>
      <c r="B17" s="15" t="s">
        <v>71</v>
      </c>
    </row>
    <row r="18" spans="1:2" x14ac:dyDescent="0.2">
      <c r="A18" s="1" t="s">
        <v>81</v>
      </c>
      <c r="B18" s="9" t="s">
        <v>81</v>
      </c>
    </row>
    <row r="19" spans="1:2" x14ac:dyDescent="0.2">
      <c r="A19" s="20" t="s">
        <v>72</v>
      </c>
      <c r="B19" s="19" t="s">
        <v>81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2022-09-29T12:58:26Z</dcterms:created>
  <dcterms:modified xsi:type="dcterms:W3CDTF">2022-09-29T16:58:27Z</dcterms:modified>
</cp:coreProperties>
</file>