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1" i="1"/>
</calcChain>
</file>

<file path=xl/sharedStrings.xml><?xml version="1.0" encoding="utf-8"?>
<sst xmlns="http://schemas.openxmlformats.org/spreadsheetml/2006/main" count="342" uniqueCount="76">
  <si>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</si>
  <si>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</si>
  <si>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</si>
  <si>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</si>
  <si>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</si>
  <si>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</si>
  <si>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</si>
  <si>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</si>
  <si>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</si>
  <si>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</si>
  <si>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</si>
  <si>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</si>
  <si>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</si>
  <si>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</si>
  <si>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</si>
  <si>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Special Benefits (012-15-1521)</t>
  </si>
  <si>
    <t>TAFS: 16-1521 /X</t>
  </si>
  <si>
    <t>X</t>
  </si>
  <si>
    <t>1521</t>
  </si>
  <si>
    <t>IterNo</t>
  </si>
  <si>
    <t>Last Approved Apportionment: 2022-09-19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</si>
  <si>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</si>
  <si>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</si>
  <si>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</si>
  <si>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</si>
  <si>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</si>
  <si>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</si>
  <si>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</si>
  <si>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</si>
  <si>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B3</t>
  </si>
  <si>
    <t>E</t>
  </si>
  <si>
    <t>Unob Bal: Brought forward, Oct 1, Estimated</t>
  </si>
  <si>
    <t>Unob Bal: Adj to SOY bal brought forward, Oct 1</t>
  </si>
  <si>
    <t>Unob Bal: Recov of prior year unpaid obligations</t>
  </si>
  <si>
    <t>Unob Bal: Antic nonexpenditure transfers (net)</t>
  </si>
  <si>
    <t>Unob Bal: Antic recov of prior year unpaid obl</t>
  </si>
  <si>
    <t>BA: Mand: Appropriation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</si>
  <si>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</si>
  <si>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</si>
  <si>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</si>
  <si>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</si>
  <si>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</si>
  <si>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B4</t>
  </si>
  <si>
    <t>BA: Mand: Spending auth: Collected (trust funds)</t>
  </si>
  <si>
    <t>BA: Mand: Spending auth:Antic colls, reimbs, other (reimbursables)</t>
  </si>
  <si>
    <t>B5</t>
  </si>
  <si>
    <t>BA: Mand: Spending auth:Antic colls, reimbs, other (trust funds)</t>
  </si>
  <si>
    <t>Total budgetary resources avail (disc. and mand.)</t>
  </si>
  <si>
    <t>B6</t>
  </si>
  <si>
    <t>Special Benefits Payments</t>
  </si>
  <si>
    <t>FECA Fair Share Administration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</si>
  <si>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</si>
  <si>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</si>
  <si>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</si>
  <si>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</si>
  <si>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</si>
  <si>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117-180, as amended, as automatically apportioned via OMB Bulletin 22-02. [Rationale: Footnote signifies that this TAFS has received or may receive an automatic apportionment.]</t>
  </si>
  <si>
    <t>Footnotes for Budgetary Resources</t>
  </si>
  <si>
    <t xml:space="preserve">B3 </t>
  </si>
  <si>
    <t>The actual carryover includes $1,334,894 for Special Benefits administration (Fair Share) and $1,453,579,063 for benefit payments.</t>
  </si>
  <si>
    <t xml:space="preserve">B4 </t>
  </si>
  <si>
    <t>Total collected in the amount of $1,361,433,670 is from the accounting period ending October 31, 2022.</t>
  </si>
  <si>
    <t xml:space="preserve">B5 </t>
  </si>
  <si>
    <t>This figure represents the anticipated offsetting collections in the amount of $1,173,331,101 ($2,616,516,771 less FY 2023 Fair Share administrative funds in the amount of $81,752,000, and less $1,361,433,670 collected between 10/1/2022 and 10/31/2022). FY 2023 Fair Share administrative funds ($81,752,000) are excluded from this apportionment as they are subject to appropriations.</t>
  </si>
  <si>
    <t xml:space="preserve">B6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</si>
  <si>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</si>
  <si>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</si>
  <si>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</si>
  <si>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</si>
  <si>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</si>
  <si>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</si>
  <si>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</si>
  <si>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2023-01-06 11:47 AM</t>
  </si>
  <si>
    <t xml:space="preserve">TAF(s) Included: </t>
  </si>
  <si>
    <t>16-1521 \X (Special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</si>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</sst>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16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2</v>
      </c>
      <c r="I13" s="5" t="s">
        <v>20</v>
      </c>
      <c r="J13" s="8"/>
      <c r="K13" s="6" t="s">
        <v>75</v>
      </c>
    </row>
    <row r="14" spans="1:11" x14ac:dyDescent="0.2">
      <c r="A14" s="1">
        <v>16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16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25</v>
      </c>
      <c r="I15" s="5" t="s">
        <v>26</v>
      </c>
      <c r="J15" s="8"/>
      <c r="K15" s="6" t="s">
        <v>75</v>
      </c>
    </row>
    <row r="16" spans="1:11" x14ac:dyDescent="0.2">
      <c r="A16" s="1">
        <v>16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27</v>
      </c>
      <c r="I16" s="5" t="s">
        <v>28</v>
      </c>
      <c r="J16" s="8">
        <v>1454913957</v>
      </c>
      <c r="K16" s="6" t="s">
        <v>29</v>
      </c>
    </row>
    <row r="17" spans="1:11" x14ac:dyDescent="0.2">
      <c r="A17" s="1">
        <v>16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30</v>
      </c>
      <c r="I17" s="5" t="s">
        <v>31</v>
      </c>
      <c r="J17" s="8"/>
      <c r="K17" s="6" t="s">
        <v>75</v>
      </c>
    </row>
    <row r="18" spans="1:11" x14ac:dyDescent="0.2">
      <c r="A18" s="1">
        <v>16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1020</v>
      </c>
      <c r="H18" s="5" t="s">
        <v>75</v>
      </c>
      <c r="I18" s="5" t="s">
        <v>32</v>
      </c>
      <c r="J18" s="8"/>
      <c r="K18" s="6" t="s">
        <v>75</v>
      </c>
    </row>
    <row r="19" spans="1:11" x14ac:dyDescent="0.2">
      <c r="A19" s="1">
        <v>16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1021</v>
      </c>
      <c r="H19" s="5" t="s">
        <v>75</v>
      </c>
      <c r="I19" s="5" t="s">
        <v>33</v>
      </c>
      <c r="J19" s="8"/>
      <c r="K19" s="6" t="s">
        <v>75</v>
      </c>
    </row>
    <row r="20" spans="1:11" x14ac:dyDescent="0.2">
      <c r="A20" s="1">
        <v>16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1040</v>
      </c>
      <c r="H20" s="5" t="s">
        <v>75</v>
      </c>
      <c r="I20" s="5" t="s">
        <v>34</v>
      </c>
      <c r="J20" s="8"/>
      <c r="K20" s="6" t="s">
        <v>75</v>
      </c>
    </row>
    <row r="21" spans="1:11" x14ac:dyDescent="0.2">
      <c r="A21" s="1">
        <v>16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1041</v>
      </c>
      <c r="H21" s="5" t="s">
        <v>75</v>
      </c>
      <c r="I21" s="5" t="s">
        <v>35</v>
      </c>
      <c r="J21" s="8"/>
      <c r="K21" s="6" t="s">
        <v>75</v>
      </c>
    </row>
    <row r="22" spans="1:11" x14ac:dyDescent="0.2">
      <c r="A22" s="1">
        <v>16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1200</v>
      </c>
      <c r="H22" s="5" t="s">
        <v>75</v>
      </c>
      <c r="I22" s="5" t="s">
        <v>36</v>
      </c>
      <c r="J22" s="8"/>
      <c r="K22" s="6" t="s">
        <v>75</v>
      </c>
    </row>
    <row r="23" spans="1:11" x14ac:dyDescent="0.2">
      <c r="A23" s="1">
        <v>16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1700</v>
      </c>
      <c r="H23" s="5">
        <v>1</v>
      </c>
      <c r="I23" s="5" t="s">
        <v>37</v>
      </c>
      <c r="J23" s="8"/>
      <c r="K23" s="6" t="s">
        <v>75</v>
      </c>
    </row>
    <row r="24" spans="1:11" x14ac:dyDescent="0.2">
      <c r="A24" s="1">
        <v>16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1700</v>
      </c>
      <c r="H24" s="5">
        <v>2</v>
      </c>
      <c r="I24" s="5" t="s">
        <v>38</v>
      </c>
      <c r="J24" s="8"/>
      <c r="K24" s="6" t="s">
        <v>75</v>
      </c>
    </row>
    <row r="25" spans="1:11" x14ac:dyDescent="0.2">
      <c r="A25" s="1">
        <v>16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1740</v>
      </c>
      <c r="H25" s="5">
        <v>1</v>
      </c>
      <c r="I25" s="5" t="s">
        <v>39</v>
      </c>
      <c r="J25" s="8"/>
      <c r="K25" s="6" t="s">
        <v>75</v>
      </c>
    </row>
    <row r="26" spans="1:11" x14ac:dyDescent="0.2">
      <c r="A26" s="1">
        <v>16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1740</v>
      </c>
      <c r="H26" s="5">
        <v>2</v>
      </c>
      <c r="I26" s="5" t="s">
        <v>40</v>
      </c>
      <c r="J26" s="8"/>
      <c r="K26" s="6" t="s">
        <v>75</v>
      </c>
    </row>
    <row r="27" spans="1:11" x14ac:dyDescent="0.2">
      <c r="A27" s="1">
        <v>16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1800</v>
      </c>
      <c r="H27" s="5">
        <v>1</v>
      </c>
      <c r="I27" s="5" t="s">
        <v>41</v>
      </c>
      <c r="J27" s="8">
        <v>1361433670</v>
      </c>
      <c r="K27" s="6" t="s">
        <v>42</v>
      </c>
    </row>
    <row r="28" spans="1:11" x14ac:dyDescent="0.2">
      <c r="A28" s="1">
        <v>16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1800</v>
      </c>
      <c r="H28" s="5">
        <v>2</v>
      </c>
      <c r="I28" s="5" t="s">
        <v>43</v>
      </c>
      <c r="J28" s="8"/>
      <c r="K28" s="6" t="s">
        <v>75</v>
      </c>
    </row>
    <row r="29" spans="1:11" x14ac:dyDescent="0.2">
      <c r="A29" s="1">
        <v>16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1840</v>
      </c>
      <c r="H29" s="5">
        <v>1</v>
      </c>
      <c r="I29" s="5" t="s">
        <v>44</v>
      </c>
      <c r="J29" s="8">
        <v>1173331101</v>
      </c>
      <c r="K29" s="6" t="s">
        <v>45</v>
      </c>
    </row>
    <row r="30" spans="1:11" x14ac:dyDescent="0.2">
      <c r="A30" s="1">
        <v>16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1840</v>
      </c>
      <c r="H30" s="5">
        <v>2</v>
      </c>
      <c r="I30" s="5" t="s">
        <v>46</v>
      </c>
      <c r="J30" s="8"/>
      <c r="K30" s="6" t="s">
        <v>75</v>
      </c>
    </row>
    <row r="31" spans="1:11" x14ac:dyDescent="0.2">
      <c r="A31" s="10">
        <v>16</v>
      </c>
      <c r="B31" s="10" t="s">
        <v>75</v>
      </c>
      <c r="C31" s="10" t="s">
        <v>17</v>
      </c>
      <c r="D31" s="10" t="s">
        <v>18</v>
      </c>
      <c r="E31" s="10" t="s">
        <v>75</v>
      </c>
      <c r="F31" s="10" t="s">
        <v>75</v>
      </c>
      <c r="G31" s="11">
        <v>1920</v>
      </c>
      <c r="H31" s="11" t="s">
        <v>75</v>
      </c>
      <c r="I31" s="11" t="s">
        <v>47</v>
      </c>
      <c r="J31" s="12">
        <f>SUM(J16:J30)</f>
        <v>3989678728</v>
      </c>
      <c r="K31" s="13" t="s">
        <v>48</v>
      </c>
    </row>
    <row r="32" spans="1:11" x14ac:dyDescent="0.2">
      <c r="A32" s="1">
        <v>16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6011</v>
      </c>
      <c r="H32" s="5" t="s">
        <v>75</v>
      </c>
      <c r="I32" s="5" t="s">
        <v>49</v>
      </c>
      <c r="J32" s="8">
        <v>3988343834</v>
      </c>
      <c r="K32" s="6" t="s">
        <v>75</v>
      </c>
    </row>
    <row r="33" spans="1:11" x14ac:dyDescent="0.2">
      <c r="A33" s="1">
        <v>16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6012</v>
      </c>
      <c r="H33" s="5" t="s">
        <v>75</v>
      </c>
      <c r="I33" s="5" t="s">
        <v>50</v>
      </c>
      <c r="J33" s="8">
        <v>1334894</v>
      </c>
      <c r="K33" s="6" t="s">
        <v>75</v>
      </c>
    </row>
    <row r="34" spans="1:11" x14ac:dyDescent="0.2">
      <c r="A34" s="10">
        <v>16</v>
      </c>
      <c r="B34" s="10" t="s">
        <v>75</v>
      </c>
      <c r="C34" s="10" t="s">
        <v>17</v>
      </c>
      <c r="D34" s="10" t="s">
        <v>18</v>
      </c>
      <c r="E34" s="10" t="s">
        <v>75</v>
      </c>
      <c r="F34" s="10" t="s">
        <v>75</v>
      </c>
      <c r="G34" s="11">
        <v>6190</v>
      </c>
      <c r="H34" s="11" t="s">
        <v>75</v>
      </c>
      <c r="I34" s="11" t="s">
        <v>51</v>
      </c>
      <c r="J34" s="12">
        <f>IF(SUM(J16:J30)=SUM(J32:J33),SUM(J32:J33), "ERROR: Line 1920 &lt;&gt; Line 6190")</f>
        <v>3989678728</v>
      </c>
      <c r="K3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54</v>
      </c>
    </row>
    <row r="7" spans="1:2" x14ac:dyDescent="0.2">
      <c r="A7" s="1" t="s">
        <v>75</v>
      </c>
      <c r="B7" s="9" t="s">
        <v>75</v>
      </c>
    </row>
    <row r="8" spans="1:2" ht="38.25" x14ac:dyDescent="0.2">
      <c r="A8" s="14" t="s">
        <v>55</v>
      </c>
      <c r="B8" s="15" t="s">
        <v>56</v>
      </c>
    </row>
    <row r="9" spans="1:2" x14ac:dyDescent="0.2">
      <c r="A9" s="1" t="s">
        <v>75</v>
      </c>
      <c r="B9" s="9" t="s">
        <v>75</v>
      </c>
    </row>
    <row r="10" spans="1:2" x14ac:dyDescent="0.2">
      <c r="A10" s="1" t="s">
        <v>75</v>
      </c>
      <c r="B10" s="16" t="s">
        <v>57</v>
      </c>
    </row>
    <row r="11" spans="1:2" x14ac:dyDescent="0.2">
      <c r="A11" s="1" t="s">
        <v>75</v>
      </c>
      <c r="B11" s="9" t="s">
        <v>75</v>
      </c>
    </row>
    <row r="12" spans="1:2" ht="25.5" x14ac:dyDescent="0.2">
      <c r="A12" s="14" t="s">
        <v>58</v>
      </c>
      <c r="B12" s="15" t="s">
        <v>59</v>
      </c>
    </row>
    <row r="13" spans="1:2" x14ac:dyDescent="0.2">
      <c r="A13" s="14" t="s">
        <v>60</v>
      </c>
      <c r="B13" s="15" t="s">
        <v>61</v>
      </c>
    </row>
    <row r="14" spans="1:2" ht="51" x14ac:dyDescent="0.2">
      <c r="A14" s="14" t="s">
        <v>62</v>
      </c>
      <c r="B14" s="15" t="s">
        <v>63</v>
      </c>
    </row>
    <row r="15" spans="1:2" ht="38.25" x14ac:dyDescent="0.2">
      <c r="A15" s="14" t="s">
        <v>64</v>
      </c>
      <c r="B15" s="15" t="s">
        <v>65</v>
      </c>
    </row>
    <row r="16" spans="1:2" x14ac:dyDescent="0.2">
      <c r="A16" s="1" t="s">
        <v>75</v>
      </c>
      <c r="B16" s="9" t="s">
        <v>75</v>
      </c>
    </row>
    <row r="17" spans="1:2" x14ac:dyDescent="0.2">
      <c r="A17" s="20" t="s">
        <v>66</v>
      </c>
      <c r="B17" s="19" t="s">
        <v>75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2023-01-06T11:48:24Z</dcterms:created>
  <dcterms:modified xsi:type="dcterms:W3CDTF">2023-01-06T16:48:25Z</dcterms:modified>
</cp:coreProperties>
</file>