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7" i="1"/>
</calcChain>
</file>

<file path=xl/sharedStrings.xml><?xml version="1.0" encoding="utf-8"?>
<sst xmlns="http://schemas.openxmlformats.org/spreadsheetml/2006/main" count="262" uniqueCount="52">
  <si>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</si>
  <si>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</si>
  <si>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</si>
  <si>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</si>
  <si>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</si>
  <si>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</si>
  <si>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</si>
  <si>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</si>
  <si>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</si>
  <si>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</si>
  <si>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</si>
  <si>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</si>
  <si>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</si>
  <si>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</si>
  <si>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Federal Prison System</t>
  </si>
  <si>
    <t>Account: Buildings and Facilities (011-20-1003)</t>
  </si>
  <si>
    <t>TAFS: 15-1003 /X</t>
  </si>
  <si>
    <t>X</t>
  </si>
  <si>
    <t>1003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</si>
  <si>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</si>
  <si>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</si>
  <si>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</si>
  <si>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</si>
  <si>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</si>
  <si>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</si>
  <si>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</si>
  <si>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</si>
  <si>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- Unob Bal: Brought forward, Oct 1 Estimated</t>
  </si>
  <si>
    <t>B1</t>
  </si>
  <si>
    <t>Total budgetary resources avail (disc. and mand.)</t>
  </si>
  <si>
    <t>Category A -- 1st quarter</t>
  </si>
  <si>
    <t>Category B -- Hurricane Sandy Relief</t>
  </si>
  <si>
    <t>Category B -- Hurricane Relief: Harvey, Irma, and Maria</t>
  </si>
  <si>
    <t>Category B -- Hurricane Relief: Florence, Michael, &amp; Typhoon Yutu</t>
  </si>
  <si>
    <t>Category B -- New Construction Mid Atlantic - USP Letcher</t>
  </si>
  <si>
    <t>Category B -- New Construction North Central - FCI Leavenworth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</si>
  <si>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</si>
  <si>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</si>
  <si>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</si>
  <si>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</si>
  <si>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</si>
  <si>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unobligated balance is comprised of $1.052M for new construction and hurricanes.  $92.6M for M&amp;R funding.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</si>
  <si>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</si>
  <si>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</si>
  <si>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</si>
  <si>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</si>
  <si>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</si>
  <si>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</si>
  <si>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2022-09-30 01:24 PM</t>
  </si>
  <si>
    <t xml:space="preserve">TAF(s) Included: </t>
  </si>
  <si>
    <t>15-1003 \X (Buildings and Facilities)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</si>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</sst>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15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1</v>
      </c>
      <c r="I13" s="5" t="s">
        <v>20</v>
      </c>
      <c r="J13" s="8"/>
      <c r="K13" s="6" t="s">
        <v>51</v>
      </c>
    </row>
    <row r="14" spans="1:11" x14ac:dyDescent="0.2">
      <c r="A14" s="1">
        <v>15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15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15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1144997484</v>
      </c>
      <c r="K16" s="6" t="s">
        <v>28</v>
      </c>
    </row>
    <row r="17" spans="1:11" x14ac:dyDescent="0.2">
      <c r="A17" s="10">
        <v>15</v>
      </c>
      <c r="B17" s="10" t="s">
        <v>51</v>
      </c>
      <c r="C17" s="10" t="s">
        <v>17</v>
      </c>
      <c r="D17" s="10" t="s">
        <v>18</v>
      </c>
      <c r="E17" s="10" t="s">
        <v>51</v>
      </c>
      <c r="F17" s="10" t="s">
        <v>51</v>
      </c>
      <c r="G17" s="11">
        <v>1920</v>
      </c>
      <c r="H17" s="11" t="s">
        <v>51</v>
      </c>
      <c r="I17" s="11" t="s">
        <v>29</v>
      </c>
      <c r="J17" s="12">
        <f>SUM(J16:J16)</f>
        <v>1144997484</v>
      </c>
      <c r="K17" s="13" t="s">
        <v>51</v>
      </c>
    </row>
    <row r="18" spans="1:11" x14ac:dyDescent="0.2">
      <c r="A18" s="1">
        <v>15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6001</v>
      </c>
      <c r="H18" s="5" t="s">
        <v>51</v>
      </c>
      <c r="I18" s="5" t="s">
        <v>30</v>
      </c>
      <c r="J18" s="8">
        <v>92638470</v>
      </c>
      <c r="K18" s="6" t="s">
        <v>51</v>
      </c>
    </row>
    <row r="19" spans="1:11" x14ac:dyDescent="0.2">
      <c r="A19" s="1">
        <v>15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6011</v>
      </c>
      <c r="H19" s="5" t="s">
        <v>51</v>
      </c>
      <c r="I19" s="5" t="s">
        <v>31</v>
      </c>
      <c r="J19" s="8">
        <v>4793716</v>
      </c>
      <c r="K19" s="6" t="s">
        <v>51</v>
      </c>
    </row>
    <row r="20" spans="1:11" x14ac:dyDescent="0.2">
      <c r="A20" s="1">
        <v>15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6012</v>
      </c>
      <c r="H20" s="5" t="s">
        <v>51</v>
      </c>
      <c r="I20" s="5" t="s">
        <v>32</v>
      </c>
      <c r="J20" s="8">
        <v>2435731</v>
      </c>
      <c r="K20" s="6" t="s">
        <v>51</v>
      </c>
    </row>
    <row r="21" spans="1:11" x14ac:dyDescent="0.2">
      <c r="A21" s="1">
        <v>15</v>
      </c>
      <c r="B21" s="1" t="s">
        <v>51</v>
      </c>
      <c r="C21" s="1" t="s">
        <v>17</v>
      </c>
      <c r="D21" s="1" t="s">
        <v>18</v>
      </c>
      <c r="E21" s="1" t="s">
        <v>51</v>
      </c>
      <c r="F21" s="1" t="s">
        <v>51</v>
      </c>
      <c r="G21" s="4">
        <v>6013</v>
      </c>
      <c r="H21" s="5" t="s">
        <v>51</v>
      </c>
      <c r="I21" s="5" t="s">
        <v>33</v>
      </c>
      <c r="J21" s="8">
        <v>6556065</v>
      </c>
      <c r="K21" s="6" t="s">
        <v>51</v>
      </c>
    </row>
    <row r="22" spans="1:11" x14ac:dyDescent="0.2">
      <c r="A22" s="1">
        <v>15</v>
      </c>
      <c r="B22" s="1" t="s">
        <v>51</v>
      </c>
      <c r="C22" s="1" t="s">
        <v>17</v>
      </c>
      <c r="D22" s="1" t="s">
        <v>18</v>
      </c>
      <c r="E22" s="1" t="s">
        <v>51</v>
      </c>
      <c r="F22" s="1" t="s">
        <v>51</v>
      </c>
      <c r="G22" s="4">
        <v>6014</v>
      </c>
      <c r="H22" s="5" t="s">
        <v>51</v>
      </c>
      <c r="I22" s="5" t="s">
        <v>34</v>
      </c>
      <c r="J22" s="8">
        <v>504001706</v>
      </c>
      <c r="K22" s="6" t="s">
        <v>51</v>
      </c>
    </row>
    <row r="23" spans="1:11" x14ac:dyDescent="0.2">
      <c r="A23" s="1">
        <v>15</v>
      </c>
      <c r="B23" s="1" t="s">
        <v>51</v>
      </c>
      <c r="C23" s="1" t="s">
        <v>17</v>
      </c>
      <c r="D23" s="1" t="s">
        <v>18</v>
      </c>
      <c r="E23" s="1" t="s">
        <v>51</v>
      </c>
      <c r="F23" s="1" t="s">
        <v>51</v>
      </c>
      <c r="G23" s="4">
        <v>6015</v>
      </c>
      <c r="H23" s="5" t="s">
        <v>51</v>
      </c>
      <c r="I23" s="5" t="s">
        <v>35</v>
      </c>
      <c r="J23" s="8">
        <v>534571796</v>
      </c>
      <c r="K23" s="6" t="s">
        <v>51</v>
      </c>
    </row>
    <row r="24" spans="1:11" x14ac:dyDescent="0.2">
      <c r="A24" s="10">
        <v>15</v>
      </c>
      <c r="B24" s="10" t="s">
        <v>51</v>
      </c>
      <c r="C24" s="10" t="s">
        <v>17</v>
      </c>
      <c r="D24" s="10" t="s">
        <v>18</v>
      </c>
      <c r="E24" s="10" t="s">
        <v>51</v>
      </c>
      <c r="F24" s="10" t="s">
        <v>51</v>
      </c>
      <c r="G24" s="11">
        <v>6190</v>
      </c>
      <c r="H24" s="11" t="s">
        <v>51</v>
      </c>
      <c r="I24" s="11" t="s">
        <v>36</v>
      </c>
      <c r="J24" s="12">
        <f>IF(SUM(J16:J16)=SUM(J18:J23),SUM(J18:J23), "ERROR: Line 1920 &lt;&gt; Line 6190")</f>
        <v>1144997484</v>
      </c>
      <c r="K24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2022-09-30T13:25:08Z</dcterms:created>
  <dcterms:modified xsi:type="dcterms:W3CDTF">2022-09-30T17:25:08Z</dcterms:modified>
</cp:coreProperties>
</file>