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0" i="1"/>
</calcChain>
</file>

<file path=xl/sharedStrings.xml><?xml version="1.0" encoding="utf-8"?>
<sst xmlns="http://schemas.openxmlformats.org/spreadsheetml/2006/main" count="368" uniqueCount="66">
  <si>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</si>
  <si>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</si>
  <si>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</si>
  <si>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</si>
  <si>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</si>
  <si>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</si>
  <si>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</si>
  <si>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</si>
  <si>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</si>
  <si>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</si>
  <si>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</si>
  <si>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</si>
  <si>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</si>
  <si>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</si>
  <si>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</si>
  <si>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</si>
  <si>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</si>
  <si>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</si>
  <si>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</si>
  <si>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</si>
  <si>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</si>
  <si>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</si>
  <si>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</si>
  <si>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</si>
  <si>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</si>
  <si>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</si>
  <si>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</si>
  <si>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 -  Unob Bal: Brought forward, October 1 (Estimate)</t>
  </si>
  <si>
    <t>B1</t>
  </si>
  <si>
    <t>RE</t>
  </si>
  <si>
    <t>Reimbursable  - Unob Bal: Brought forward, October 1 (Estimate)</t>
  </si>
  <si>
    <t>D</t>
  </si>
  <si>
    <t>Unob Bal: Recov of prior year unpaid obligations</t>
  </si>
  <si>
    <t>R</t>
  </si>
  <si>
    <t>Unob Bal: Recov of prior year paid obligations</t>
  </si>
  <si>
    <t>Unob Bal: Antic recov of prior year unpaid and paid obl</t>
  </si>
  <si>
    <t>BA: Disc: Advance appropriation</t>
  </si>
  <si>
    <t>B2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</si>
  <si>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</si>
  <si>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</si>
  <si>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</si>
  <si>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</si>
  <si>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</si>
  <si>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</si>
  <si>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</si>
  <si>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</si>
  <si>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</si>
  <si>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</si>
  <si>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</si>
  <si>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</si>
  <si>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</si>
  <si>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</si>
  <si>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</si>
  <si>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Direct carry forward consists of:
Direct Category A                                                   $811,881,099
Direct Category B CARES Act                                 $    2,398,312
Direct Category B Safer Communities Act                 $  40,000,000
Total                                                                      $854,279,411</t>
  </si>
  <si>
    <t xml:space="preserve">B2 </t>
  </si>
  <si>
    <t>Pursuant to the FY 2022 Supplemental Appropriation for State and Local Law Enforcement from the Bipartisan Safer Communities Act, PL 117-159, $280,000,000 is approriated for each fiscal year 2023 - 2026. The $280M shall be apportioned yearly, and any unobligated balances from year to year will be included and made available in Category 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</si>
  <si>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</si>
  <si>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</si>
  <si>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</si>
  <si>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</si>
  <si>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</si>
  <si>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</si>
  <si>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2022-09-16 03:43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</si>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</sst>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854279411</v>
      </c>
      <c r="K16" s="6" t="s">
        <v>28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>
        <v>1566687</v>
      </c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1021</v>
      </c>
      <c r="H18" s="5" t="s">
        <v>31</v>
      </c>
      <c r="I18" s="5" t="s">
        <v>32</v>
      </c>
      <c r="J18" s="8"/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1021</v>
      </c>
      <c r="H19" s="5" t="s">
        <v>33</v>
      </c>
      <c r="I19" s="5" t="s">
        <v>32</v>
      </c>
      <c r="J19" s="8"/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1033</v>
      </c>
      <c r="H20" s="5" t="s">
        <v>31</v>
      </c>
      <c r="I20" s="5" t="s">
        <v>34</v>
      </c>
      <c r="J20" s="8"/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1033</v>
      </c>
      <c r="H21" s="5" t="s">
        <v>33</v>
      </c>
      <c r="I21" s="5" t="s">
        <v>34</v>
      </c>
      <c r="J21" s="8"/>
      <c r="K21" s="6" t="s">
        <v>65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1061</v>
      </c>
      <c r="H22" s="5" t="s">
        <v>31</v>
      </c>
      <c r="I22" s="5" t="s">
        <v>35</v>
      </c>
      <c r="J22" s="8">
        <v>131000000</v>
      </c>
      <c r="K22" s="6" t="s">
        <v>65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1061</v>
      </c>
      <c r="H23" s="5" t="s">
        <v>33</v>
      </c>
      <c r="I23" s="5" t="s">
        <v>35</v>
      </c>
      <c r="J23" s="8">
        <v>3000000</v>
      </c>
      <c r="K23" s="6" t="s">
        <v>65</v>
      </c>
    </row>
    <row r="24" spans="1:11" x14ac:dyDescent="0.2">
      <c r="A24" s="1">
        <v>15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1170</v>
      </c>
      <c r="H24" s="5" t="s">
        <v>65</v>
      </c>
      <c r="I24" s="5" t="s">
        <v>36</v>
      </c>
      <c r="J24" s="8">
        <v>280000000</v>
      </c>
      <c r="K24" s="6" t="s">
        <v>37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1700</v>
      </c>
      <c r="H25" s="5" t="s">
        <v>31</v>
      </c>
      <c r="I25" s="5" t="s">
        <v>38</v>
      </c>
      <c r="J25" s="8"/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1700</v>
      </c>
      <c r="H26" s="5" t="s">
        <v>33</v>
      </c>
      <c r="I26" s="5" t="s">
        <v>38</v>
      </c>
      <c r="J26" s="8"/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1701</v>
      </c>
      <c r="H27" s="5" t="s">
        <v>33</v>
      </c>
      <c r="I27" s="5" t="s">
        <v>39</v>
      </c>
      <c r="J27" s="8"/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1740</v>
      </c>
      <c r="H28" s="5" t="s">
        <v>31</v>
      </c>
      <c r="I28" s="5" t="s">
        <v>40</v>
      </c>
      <c r="J28" s="8">
        <v>500000</v>
      </c>
      <c r="K28" s="6" t="s">
        <v>65</v>
      </c>
    </row>
    <row r="29" spans="1:11" x14ac:dyDescent="0.2">
      <c r="A29" s="1">
        <v>15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1740</v>
      </c>
      <c r="H29" s="5" t="s">
        <v>33</v>
      </c>
      <c r="I29" s="5" t="s">
        <v>40</v>
      </c>
      <c r="J29" s="8">
        <v>20000000</v>
      </c>
      <c r="K29" s="6" t="s">
        <v>65</v>
      </c>
    </row>
    <row r="30" spans="1:11" x14ac:dyDescent="0.2">
      <c r="A30" s="10">
        <v>15</v>
      </c>
      <c r="B30" s="10" t="s">
        <v>65</v>
      </c>
      <c r="C30" s="10" t="s">
        <v>17</v>
      </c>
      <c r="D30" s="10" t="s">
        <v>18</v>
      </c>
      <c r="E30" s="10" t="s">
        <v>65</v>
      </c>
      <c r="F30" s="10" t="s">
        <v>65</v>
      </c>
      <c r="G30" s="11">
        <v>1920</v>
      </c>
      <c r="H30" s="11" t="s">
        <v>65</v>
      </c>
      <c r="I30" s="11" t="s">
        <v>41</v>
      </c>
      <c r="J30" s="12">
        <f>SUM(J16:J29)</f>
        <v>1290346098</v>
      </c>
      <c r="K30" s="13" t="s">
        <v>65</v>
      </c>
    </row>
    <row r="31" spans="1:11" x14ac:dyDescent="0.2">
      <c r="A31" s="1">
        <v>15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6001</v>
      </c>
      <c r="H31" s="5" t="s">
        <v>65</v>
      </c>
      <c r="I31" s="5" t="s">
        <v>42</v>
      </c>
      <c r="J31" s="8">
        <v>814447786</v>
      </c>
      <c r="K31" s="6" t="s">
        <v>65</v>
      </c>
    </row>
    <row r="32" spans="1:11" x14ac:dyDescent="0.2">
      <c r="A32" s="1">
        <v>15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6002</v>
      </c>
      <c r="H32" s="5" t="s">
        <v>65</v>
      </c>
      <c r="I32" s="5" t="s">
        <v>43</v>
      </c>
      <c r="J32" s="8">
        <v>9500000</v>
      </c>
      <c r="K32" s="6" t="s">
        <v>65</v>
      </c>
    </row>
    <row r="33" spans="1:11" x14ac:dyDescent="0.2">
      <c r="A33" s="1">
        <v>15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6003</v>
      </c>
      <c r="H33" s="5" t="s">
        <v>65</v>
      </c>
      <c r="I33" s="5" t="s">
        <v>44</v>
      </c>
      <c r="J33" s="8">
        <v>9500000</v>
      </c>
      <c r="K33" s="6" t="s">
        <v>65</v>
      </c>
    </row>
    <row r="34" spans="1:11" x14ac:dyDescent="0.2">
      <c r="A34" s="1">
        <v>15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6004</v>
      </c>
      <c r="H34" s="5" t="s">
        <v>65</v>
      </c>
      <c r="I34" s="5" t="s">
        <v>45</v>
      </c>
      <c r="J34" s="8">
        <v>134500000</v>
      </c>
      <c r="K34" s="6" t="s">
        <v>65</v>
      </c>
    </row>
    <row r="35" spans="1:11" x14ac:dyDescent="0.2">
      <c r="A35" s="1">
        <v>15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6011</v>
      </c>
      <c r="H35" s="5" t="s">
        <v>65</v>
      </c>
      <c r="I35" s="5" t="s">
        <v>46</v>
      </c>
      <c r="J35" s="8">
        <v>2398312</v>
      </c>
      <c r="K35" s="6" t="s">
        <v>65</v>
      </c>
    </row>
    <row r="36" spans="1:11" x14ac:dyDescent="0.2">
      <c r="A36" s="1">
        <v>15</v>
      </c>
      <c r="B36" s="1" t="s">
        <v>65</v>
      </c>
      <c r="C36" s="1" t="s">
        <v>17</v>
      </c>
      <c r="D36" s="1" t="s">
        <v>18</v>
      </c>
      <c r="E36" s="1" t="s">
        <v>65</v>
      </c>
      <c r="F36" s="1" t="s">
        <v>65</v>
      </c>
      <c r="G36" s="4">
        <v>6012</v>
      </c>
      <c r="H36" s="5" t="s">
        <v>65</v>
      </c>
      <c r="I36" s="5" t="s">
        <v>47</v>
      </c>
      <c r="J36" s="8">
        <v>320000000</v>
      </c>
      <c r="K36" s="6" t="s">
        <v>65</v>
      </c>
    </row>
    <row r="37" spans="1:11" x14ac:dyDescent="0.2">
      <c r="A37" s="10">
        <v>15</v>
      </c>
      <c r="B37" s="10" t="s">
        <v>65</v>
      </c>
      <c r="C37" s="10" t="s">
        <v>17</v>
      </c>
      <c r="D37" s="10" t="s">
        <v>18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48</v>
      </c>
      <c r="J37" s="12">
        <f>IF(SUM(J16:J29)=SUM(J31:J36),SUM(J31:J36), "ERROR: Line 1920 &lt;&gt; Line 6190")</f>
        <v>1290346098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63.75" x14ac:dyDescent="0.2">
      <c r="A11" s="14" t="s">
        <v>52</v>
      </c>
      <c r="B11" s="15" t="s">
        <v>53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2022-09-20T11:11:07Z</dcterms:created>
  <dcterms:modified xsi:type="dcterms:W3CDTF">2022-09-20T15:11:08Z</dcterms:modified>
</cp:coreProperties>
</file>