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1" i="1"/>
</calcChain>
</file>

<file path=xl/sharedStrings.xml><?xml version="1.0" encoding="utf-8"?>
<sst xmlns="http://schemas.openxmlformats.org/spreadsheetml/2006/main" count="252" uniqueCount="58">
  <si>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</si>
  <si>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</si>
  <si>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</si>
  <si>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</si>
  <si>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</si>
  <si>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</si>
  <si>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</si>
  <si>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</si>
  <si>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</si>
  <si>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</si>
  <si>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</si>
  <si>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</si>
  <si>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</si>
  <si>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</si>
  <si>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</si>
  <si>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</si>
  <si>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2022/2023</t>
  </si>
  <si>
    <t>0322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</si>
  <si>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</si>
  <si>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</si>
  <si>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</si>
  <si>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</si>
  <si>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</si>
  <si>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</si>
  <si>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</si>
  <si>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</si>
  <si>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</si>
  <si>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</si>
  <si>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Estimated - Estimated - Unob Bal: Brought forward, O</t>
  </si>
  <si>
    <t>B1</t>
  </si>
  <si>
    <t>D</t>
  </si>
  <si>
    <t>Unob Bal: Antic recov of prior year unpaid obl</t>
  </si>
  <si>
    <t>BA: Disc: Appropriations:Antic nonexpend trans net</t>
  </si>
  <si>
    <t>B2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</si>
  <si>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</si>
  <si>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</si>
  <si>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</si>
  <si>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</si>
  <si>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B -- HCFAC</t>
  </si>
  <si>
    <t>Category B -- Ukraine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</si>
  <si>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</si>
  <si>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</si>
  <si>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</si>
  <si>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</si>
  <si>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</si>
  <si>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Carryover consists of $12M in HCFAC funding, $4M in Ukraine supplemental funding and $300K in ONDCP-HIDTA funding.</t>
  </si>
  <si>
    <t xml:space="preserve">B2 </t>
  </si>
  <si>
    <t>Anticipated ONDCP-HIDTA transfer.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</si>
  <si>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</si>
  <si>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</si>
  <si>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</si>
  <si>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</si>
  <si>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</si>
  <si>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</si>
  <si>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2022-09-27 08:07 PM</t>
  </si>
  <si>
    <t xml:space="preserve">TAF(s) Included: </t>
  </si>
  <si>
    <t xml:space="preserve">15-0322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</si>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</sst>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57</v>
      </c>
      <c r="F13" s="1" t="s">
        <v>57</v>
      </c>
      <c r="G13" s="4" t="s">
        <v>18</v>
      </c>
      <c r="H13" s="5">
        <v>1</v>
      </c>
      <c r="I13" s="5" t="s">
        <v>19</v>
      </c>
      <c r="J13" s="8"/>
      <c r="K13" s="6" t="s">
        <v>57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57</v>
      </c>
      <c r="F14" s="1" t="s">
        <v>57</v>
      </c>
      <c r="G14" s="4" t="s">
        <v>20</v>
      </c>
      <c r="H14" s="5" t="s">
        <v>21</v>
      </c>
      <c r="I14" s="5" t="s">
        <v>22</v>
      </c>
      <c r="J14" s="8"/>
      <c r="K14" s="6" t="s">
        <v>57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57</v>
      </c>
      <c r="F15" s="1" t="s">
        <v>57</v>
      </c>
      <c r="G15" s="4" t="s">
        <v>23</v>
      </c>
      <c r="H15" s="5" t="s">
        <v>21</v>
      </c>
      <c r="I15" s="5" t="s">
        <v>24</v>
      </c>
      <c r="J15" s="8"/>
      <c r="K15" s="6" t="s">
        <v>57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57</v>
      </c>
      <c r="F16" s="1" t="s">
        <v>57</v>
      </c>
      <c r="G16" s="4">
        <v>1000</v>
      </c>
      <c r="H16" s="5" t="s">
        <v>25</v>
      </c>
      <c r="I16" s="5" t="s">
        <v>26</v>
      </c>
      <c r="J16" s="8"/>
      <c r="K16" s="6" t="s">
        <v>57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>
        <v>16335741</v>
      </c>
      <c r="K17" s="6" t="s">
        <v>29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57</v>
      </c>
      <c r="F18" s="1" t="s">
        <v>57</v>
      </c>
      <c r="G18" s="4">
        <v>1041</v>
      </c>
      <c r="H18" s="5" t="s">
        <v>30</v>
      </c>
      <c r="I18" s="5" t="s">
        <v>31</v>
      </c>
      <c r="J18" s="8">
        <v>2200000</v>
      </c>
      <c r="K18" s="6" t="s">
        <v>57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57</v>
      </c>
      <c r="F19" s="1" t="s">
        <v>57</v>
      </c>
      <c r="G19" s="4">
        <v>1151</v>
      </c>
      <c r="H19" s="5" t="s">
        <v>57</v>
      </c>
      <c r="I19" s="5" t="s">
        <v>32</v>
      </c>
      <c r="J19" s="8">
        <v>1000000</v>
      </c>
      <c r="K19" s="6" t="s">
        <v>33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57</v>
      </c>
      <c r="F20" s="1" t="s">
        <v>57</v>
      </c>
      <c r="G20" s="4">
        <v>1740</v>
      </c>
      <c r="H20" s="5" t="s">
        <v>30</v>
      </c>
      <c r="I20" s="5" t="s">
        <v>34</v>
      </c>
      <c r="J20" s="8"/>
      <c r="K20" s="6" t="s">
        <v>57</v>
      </c>
    </row>
    <row r="21" spans="1:11" x14ac:dyDescent="0.2">
      <c r="A21" s="10">
        <v>15</v>
      </c>
      <c r="B21" s="10">
        <v>2022</v>
      </c>
      <c r="C21" s="10">
        <v>2023</v>
      </c>
      <c r="D21" s="10" t="s">
        <v>17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35</v>
      </c>
      <c r="J21" s="12">
        <f>SUM(J16:J20)</f>
        <v>19535741</v>
      </c>
      <c r="K21" s="13" t="s">
        <v>57</v>
      </c>
    </row>
    <row r="22" spans="1:11" x14ac:dyDescent="0.2">
      <c r="A22" s="1">
        <v>15</v>
      </c>
      <c r="B22" s="1">
        <v>2022</v>
      </c>
      <c r="C22" s="1">
        <v>2023</v>
      </c>
      <c r="D22" s="1" t="s">
        <v>17</v>
      </c>
      <c r="E22" s="1" t="s">
        <v>57</v>
      </c>
      <c r="F22" s="1" t="s">
        <v>57</v>
      </c>
      <c r="G22" s="4">
        <v>6001</v>
      </c>
      <c r="H22" s="5" t="s">
        <v>57</v>
      </c>
      <c r="I22" s="5" t="s">
        <v>36</v>
      </c>
      <c r="J22" s="8">
        <v>400000</v>
      </c>
      <c r="K22" s="6" t="s">
        <v>57</v>
      </c>
    </row>
    <row r="23" spans="1:11" x14ac:dyDescent="0.2">
      <c r="A23" s="1">
        <v>15</v>
      </c>
      <c r="B23" s="1">
        <v>2022</v>
      </c>
      <c r="C23" s="1">
        <v>2023</v>
      </c>
      <c r="D23" s="1" t="s">
        <v>17</v>
      </c>
      <c r="E23" s="1" t="s">
        <v>57</v>
      </c>
      <c r="F23" s="1" t="s">
        <v>57</v>
      </c>
      <c r="G23" s="4">
        <v>6002</v>
      </c>
      <c r="H23" s="5" t="s">
        <v>57</v>
      </c>
      <c r="I23" s="5" t="s">
        <v>37</v>
      </c>
      <c r="J23" s="8">
        <v>1000000</v>
      </c>
      <c r="K23" s="6" t="s">
        <v>57</v>
      </c>
    </row>
    <row r="24" spans="1:11" x14ac:dyDescent="0.2">
      <c r="A24" s="1">
        <v>15</v>
      </c>
      <c r="B24" s="1">
        <v>2022</v>
      </c>
      <c r="C24" s="1">
        <v>2023</v>
      </c>
      <c r="D24" s="1" t="s">
        <v>17</v>
      </c>
      <c r="E24" s="1" t="s">
        <v>57</v>
      </c>
      <c r="F24" s="1" t="s">
        <v>57</v>
      </c>
      <c r="G24" s="4">
        <v>6011</v>
      </c>
      <c r="H24" s="5" t="s">
        <v>57</v>
      </c>
      <c r="I24" s="5" t="s">
        <v>38</v>
      </c>
      <c r="J24" s="8">
        <v>14035741</v>
      </c>
      <c r="K24" s="6" t="s">
        <v>57</v>
      </c>
    </row>
    <row r="25" spans="1:11" x14ac:dyDescent="0.2">
      <c r="A25" s="1">
        <v>15</v>
      </c>
      <c r="B25" s="1">
        <v>2022</v>
      </c>
      <c r="C25" s="1">
        <v>2023</v>
      </c>
      <c r="D25" s="1" t="s">
        <v>17</v>
      </c>
      <c r="E25" s="1" t="s">
        <v>57</v>
      </c>
      <c r="F25" s="1" t="s">
        <v>57</v>
      </c>
      <c r="G25" s="4">
        <v>6013</v>
      </c>
      <c r="H25" s="5" t="s">
        <v>57</v>
      </c>
      <c r="I25" s="5" t="s">
        <v>39</v>
      </c>
      <c r="J25" s="8">
        <v>4100000</v>
      </c>
      <c r="K25" s="6" t="s">
        <v>57</v>
      </c>
    </row>
    <row r="26" spans="1:11" x14ac:dyDescent="0.2">
      <c r="A26" s="10">
        <v>15</v>
      </c>
      <c r="B26" s="10">
        <v>2022</v>
      </c>
      <c r="C26" s="10">
        <v>2023</v>
      </c>
      <c r="D26" s="10" t="s">
        <v>17</v>
      </c>
      <c r="E26" s="10" t="s">
        <v>57</v>
      </c>
      <c r="F26" s="10" t="s">
        <v>57</v>
      </c>
      <c r="G26" s="11">
        <v>6190</v>
      </c>
      <c r="H26" s="11" t="s">
        <v>57</v>
      </c>
      <c r="I26" s="11" t="s">
        <v>40</v>
      </c>
      <c r="J26" s="12">
        <f>IF(SUM(J16:J20)=SUM(J22:J25),SUM(J22:J25), "ERROR: Line 1920 &lt;&gt; Line 6190")</f>
        <v>19535741</v>
      </c>
      <c r="K26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41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42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6" t="s">
        <v>43</v>
      </c>
    </row>
    <row r="10" spans="1:2" x14ac:dyDescent="0.2">
      <c r="A10" s="1" t="s">
        <v>57</v>
      </c>
      <c r="B10" s="9" t="s">
        <v>57</v>
      </c>
    </row>
    <row r="11" spans="1:2" ht="25.5" x14ac:dyDescent="0.2">
      <c r="A11" s="14" t="s">
        <v>44</v>
      </c>
      <c r="B11" s="15" t="s">
        <v>45</v>
      </c>
    </row>
    <row r="12" spans="1:2" x14ac:dyDescent="0.2">
      <c r="A12" s="14" t="s">
        <v>46</v>
      </c>
      <c r="B12" s="15" t="s">
        <v>47</v>
      </c>
    </row>
    <row r="13" spans="1:2" x14ac:dyDescent="0.2">
      <c r="A13" s="1" t="s">
        <v>57</v>
      </c>
      <c r="B13" s="9" t="s">
        <v>57</v>
      </c>
    </row>
    <row r="14" spans="1:2" x14ac:dyDescent="0.2">
      <c r="A14" s="20" t="s">
        <v>48</v>
      </c>
      <c r="B14" s="19" t="s">
        <v>57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2022-09-27T20:07:55Z</dcterms:created>
  <dcterms:modified xsi:type="dcterms:W3CDTF">2022-09-28T00:07:55Z</dcterms:modified>
</cp:coreProperties>
</file>