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<sst xmlns="http://schemas.openxmlformats.org/spreadsheetml/2006/main" count="298" uniqueCount="63">
  <si>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</si>
  <si>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</si>
  <si>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</si>
  <si>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</si>
  <si>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</si>
  <si>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</si>
  <si>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</si>
  <si>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</si>
  <si>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</si>
  <si>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</si>
  <si>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</si>
  <si>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</si>
  <si>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</si>
  <si>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</si>
  <si>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 Programs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</si>
  <si>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</si>
  <si>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</si>
  <si>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</si>
  <si>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</si>
  <si>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</si>
  <si>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</si>
  <si>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</si>
  <si>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</si>
  <si>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</si>
  <si>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</si>
  <si>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</si>
  <si>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</si>
  <si>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</si>
  <si>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B3</t>
  </si>
  <si>
    <t>DE</t>
  </si>
  <si>
    <t>Discretionary: Unob Bal: Brought forward, October 1 (Direct - Estimate)</t>
  </si>
  <si>
    <t>Unob Bal: Antic recov of prior year unpd/pd obl</t>
  </si>
  <si>
    <t>BA: Disc: Appropriation</t>
  </si>
  <si>
    <t>B1</t>
  </si>
  <si>
    <t>BA: Disc: Appropriations precluded from obligation</t>
  </si>
  <si>
    <t>B2</t>
  </si>
  <si>
    <t>BA: Disc: Advance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</si>
  <si>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</si>
  <si>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</si>
  <si>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</si>
  <si>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</si>
  <si>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</si>
  <si>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</si>
  <si>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</si>
  <si>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</si>
  <si>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</si>
  <si>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</si>
  <si>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</si>
  <si>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117-180 and OMB Bulletin 22-02, the Continuing Resolution rate of operations is based on FY2022 enacted appropriations, less rescissions and adding or subtracting mandated transfers.</t>
  </si>
  <si>
    <t xml:space="preserve">B2 </t>
  </si>
  <si>
    <t>Pursuant to PL 117-180, the amount unavailable for the FY2023 Continuing Resolution is $358,793,016, and the amount automatically apportioned is $95,950,984, through December 16, 2022. Of the $95,950,984, $7,012,585 is for S&amp;E and $88,938,399 is Cat B is for Grant programs.</t>
  </si>
  <si>
    <t xml:space="preserve">B3 </t>
  </si>
  <si>
    <t>Unobligated balance carryover total is $41,912,935; of which $21,788,259 is for M&amp;A and $20,124,676 is for Grants programs.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</si>
  <si>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</si>
  <si>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</si>
  <si>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</si>
  <si>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</si>
  <si>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</si>
  <si>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</si>
  <si>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2022-12-02 02:40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</si>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</sst>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15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15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15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15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41912935</v>
      </c>
      <c r="K16" s="6" t="s">
        <v>28</v>
      </c>
    </row>
    <row r="17" spans="1:11" x14ac:dyDescent="0.2">
      <c r="A17" s="1">
        <v>15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/>
      <c r="K17" s="6" t="s">
        <v>62</v>
      </c>
    </row>
    <row r="18" spans="1:11" x14ac:dyDescent="0.2">
      <c r="A18" s="1">
        <v>15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1061</v>
      </c>
      <c r="H18" s="5" t="s">
        <v>62</v>
      </c>
      <c r="I18" s="5" t="s">
        <v>31</v>
      </c>
      <c r="J18" s="8">
        <v>2400000</v>
      </c>
      <c r="K18" s="6" t="s">
        <v>62</v>
      </c>
    </row>
    <row r="19" spans="1:11" x14ac:dyDescent="0.2">
      <c r="A19" s="1">
        <v>15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1100</v>
      </c>
      <c r="H19" s="5" t="s">
        <v>62</v>
      </c>
      <c r="I19" s="5" t="s">
        <v>32</v>
      </c>
      <c r="J19" s="8">
        <v>454744000</v>
      </c>
      <c r="K19" s="6" t="s">
        <v>33</v>
      </c>
    </row>
    <row r="20" spans="1:11" x14ac:dyDescent="0.2">
      <c r="A20" s="1">
        <v>15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1134</v>
      </c>
      <c r="H20" s="5" t="s">
        <v>62</v>
      </c>
      <c r="I20" s="5" t="s">
        <v>34</v>
      </c>
      <c r="J20" s="8">
        <v>-358793016</v>
      </c>
      <c r="K20" s="6" t="s">
        <v>35</v>
      </c>
    </row>
    <row r="21" spans="1:11" x14ac:dyDescent="0.2">
      <c r="A21" s="1">
        <v>15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1170</v>
      </c>
      <c r="H21" s="5" t="s">
        <v>62</v>
      </c>
      <c r="I21" s="5" t="s">
        <v>36</v>
      </c>
      <c r="J21" s="8">
        <v>20000000</v>
      </c>
      <c r="K21" s="6" t="s">
        <v>62</v>
      </c>
    </row>
    <row r="22" spans="1:11" x14ac:dyDescent="0.2">
      <c r="A22" s="1">
        <v>15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1740</v>
      </c>
      <c r="H22" s="5" t="s">
        <v>62</v>
      </c>
      <c r="I22" s="5" t="s">
        <v>37</v>
      </c>
      <c r="J22" s="8">
        <v>2399615</v>
      </c>
      <c r="K22" s="6" t="s">
        <v>62</v>
      </c>
    </row>
    <row r="23" spans="1:11" x14ac:dyDescent="0.2">
      <c r="A23" s="10">
        <v>15</v>
      </c>
      <c r="B23" s="10" t="s">
        <v>62</v>
      </c>
      <c r="C23" s="10" t="s">
        <v>17</v>
      </c>
      <c r="D23" s="10" t="s">
        <v>18</v>
      </c>
      <c r="E23" s="10" t="s">
        <v>62</v>
      </c>
      <c r="F23" s="10" t="s">
        <v>62</v>
      </c>
      <c r="G23" s="11">
        <v>1920</v>
      </c>
      <c r="H23" s="11" t="s">
        <v>62</v>
      </c>
      <c r="I23" s="11" t="s">
        <v>38</v>
      </c>
      <c r="J23" s="12">
        <f>SUM(J16:J22)</f>
        <v>162663534</v>
      </c>
      <c r="K23" s="13" t="s">
        <v>62</v>
      </c>
    </row>
    <row r="24" spans="1:11" x14ac:dyDescent="0.2">
      <c r="A24" s="1">
        <v>15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6001</v>
      </c>
      <c r="H24" s="5" t="s">
        <v>62</v>
      </c>
      <c r="I24" s="5" t="s">
        <v>39</v>
      </c>
      <c r="J24" s="8">
        <v>12800000</v>
      </c>
      <c r="K24" s="6" t="s">
        <v>62</v>
      </c>
    </row>
    <row r="25" spans="1:11" x14ac:dyDescent="0.2">
      <c r="A25" s="1">
        <v>15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6002</v>
      </c>
      <c r="H25" s="5" t="s">
        <v>62</v>
      </c>
      <c r="I25" s="5" t="s">
        <v>40</v>
      </c>
      <c r="J25" s="8">
        <v>8988259</v>
      </c>
      <c r="K25" s="6" t="s">
        <v>62</v>
      </c>
    </row>
    <row r="26" spans="1:11" x14ac:dyDescent="0.2">
      <c r="A26" s="1">
        <v>15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6011</v>
      </c>
      <c r="H26" s="5" t="s">
        <v>62</v>
      </c>
      <c r="I26" s="5" t="s">
        <v>41</v>
      </c>
      <c r="J26" s="8">
        <v>120875275</v>
      </c>
      <c r="K26" s="6" t="s">
        <v>62</v>
      </c>
    </row>
    <row r="27" spans="1:11" x14ac:dyDescent="0.2">
      <c r="A27" s="1">
        <v>15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6012</v>
      </c>
      <c r="H27" s="5" t="s">
        <v>62</v>
      </c>
      <c r="I27" s="5" t="s">
        <v>42</v>
      </c>
      <c r="J27" s="8">
        <v>20000000</v>
      </c>
      <c r="K27" s="6" t="s">
        <v>62</v>
      </c>
    </row>
    <row r="28" spans="1:11" x14ac:dyDescent="0.2">
      <c r="A28" s="10">
        <v>15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6190</v>
      </c>
      <c r="H28" s="11" t="s">
        <v>62</v>
      </c>
      <c r="I28" s="11" t="s">
        <v>43</v>
      </c>
      <c r="J28" s="12">
        <f>IF(SUM(J16:J22)=SUM(J24:J27),SUM(J24:J27), "ERROR: Line 1920 &lt;&gt; Line 6190")</f>
        <v>162663534</v>
      </c>
      <c r="K28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44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45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46</v>
      </c>
    </row>
    <row r="10" spans="1:2" x14ac:dyDescent="0.2">
      <c r="A10" s="1" t="s">
        <v>62</v>
      </c>
      <c r="B10" s="9" t="s">
        <v>62</v>
      </c>
    </row>
    <row r="11" spans="1:2" ht="25.5" x14ac:dyDescent="0.2">
      <c r="A11" s="14" t="s">
        <v>47</v>
      </c>
      <c r="B11" s="15" t="s">
        <v>48</v>
      </c>
    </row>
    <row r="12" spans="1:2" ht="38.25" x14ac:dyDescent="0.2">
      <c r="A12" s="14" t="s">
        <v>49</v>
      </c>
      <c r="B12" s="15" t="s">
        <v>50</v>
      </c>
    </row>
    <row r="13" spans="1:2" ht="25.5" x14ac:dyDescent="0.2">
      <c r="A13" s="14" t="s">
        <v>51</v>
      </c>
      <c r="B13" s="15" t="s">
        <v>52</v>
      </c>
    </row>
    <row r="14" spans="1:2" x14ac:dyDescent="0.2">
      <c r="A14" s="1" t="s">
        <v>62</v>
      </c>
      <c r="B14" s="9" t="s">
        <v>62</v>
      </c>
    </row>
    <row r="15" spans="1:2" x14ac:dyDescent="0.2">
      <c r="A15" s="20" t="s">
        <v>53</v>
      </c>
      <c r="B15" s="19" t="s">
        <v>62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2022-12-02T14:41:22Z</dcterms:created>
  <dcterms:modified xsi:type="dcterms:W3CDTF">2022-12-02T19:41:23Z</dcterms:modified>
</cp:coreProperties>
</file>