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5" i="1"/>
</calcChain>
</file>

<file path=xl/sharedStrings.xml><?xml version="1.0" encoding="utf-8"?>
<sst xmlns="http://schemas.openxmlformats.org/spreadsheetml/2006/main" count="398" uniqueCount="64">
  <si>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</si>
  <si>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</si>
  <si>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</si>
  <si>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</si>
  <si>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</si>
  <si>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</si>
  <si>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</si>
  <si>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</si>
  <si>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</si>
  <si>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</si>
  <si>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</si>
  <si>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</si>
  <si>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</si>
  <si>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</si>
  <si>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</si>
  <si>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Research, Evaluation, and Statistics (011-21-0401)</t>
  </si>
  <si>
    <t>Treas Account: Research, Evaluation and Statistics</t>
  </si>
  <si>
    <t>TAFS: 15-0401 /X</t>
  </si>
  <si>
    <t>X</t>
  </si>
  <si>
    <t>0401</t>
  </si>
  <si>
    <t>IterNo</t>
  </si>
  <si>
    <t>Last Approved Apportionment: 2022-12-02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</si>
  <si>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</si>
  <si>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</si>
  <si>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</si>
  <si>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</si>
  <si>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</si>
  <si>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</si>
  <si>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</si>
  <si>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RA</t>
  </si>
  <si>
    <t>Reimbursable - Unob Bal: Brought forward, October 1 (Actual)</t>
  </si>
  <si>
    <t>D</t>
  </si>
  <si>
    <t>Unob Bal:Recov of prior year unpaid obligations</t>
  </si>
  <si>
    <t>R</t>
  </si>
  <si>
    <t>Unob Bal:Recov of prior year paid obligations</t>
  </si>
  <si>
    <t>Unob Bal: Antic recov of prior year unpaid and paid obl</t>
  </si>
  <si>
    <t>BA: Disc: Appropriation</t>
  </si>
  <si>
    <t>BA: Disc: Approps transferred from other accounts</t>
  </si>
  <si>
    <t>BA: Disc: Unob bal of approps permanently reduced</t>
  </si>
  <si>
    <t>BA: Disc: Appropriations precluded from obligation</t>
  </si>
  <si>
    <t>BA: Disc: Appropriations:Antic nonexpend trans net</t>
  </si>
  <si>
    <t>BA: Disc: Spending auth: Collected</t>
  </si>
  <si>
    <t>BA: Disc: Spending auth: Change uncoll payment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</si>
  <si>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</si>
  <si>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</si>
  <si>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</si>
  <si>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</si>
  <si>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</si>
  <si>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</si>
  <si>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Management and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</si>
  <si>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</si>
  <si>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</si>
  <si>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</si>
  <si>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</si>
  <si>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</si>
  <si>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</si>
  <si>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</si>
  <si>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</si>
  <si>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</si>
  <si>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</si>
  <si>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05:52 AM</t>
  </si>
  <si>
    <t xml:space="preserve">TAF(s) Included: </t>
  </si>
  <si>
    <t xml:space="preserve">15-0401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</si>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</sst>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4</v>
      </c>
      <c r="I14" s="5" t="s">
        <v>21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23</v>
      </c>
      <c r="I16" s="5" t="s">
        <v>26</v>
      </c>
      <c r="J16" s="8"/>
      <c r="K16" s="6" t="s">
        <v>63</v>
      </c>
    </row>
    <row r="17" spans="1:11" x14ac:dyDescent="0.2">
      <c r="A17" s="1">
        <v>15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18176882</v>
      </c>
      <c r="K17" s="6" t="s">
        <v>63</v>
      </c>
    </row>
    <row r="18" spans="1:11" x14ac:dyDescent="0.2">
      <c r="A18" s="1">
        <v>15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1000</v>
      </c>
      <c r="H18" s="5" t="s">
        <v>29</v>
      </c>
      <c r="I18" s="5" t="s">
        <v>30</v>
      </c>
      <c r="J18" s="8">
        <v>38978558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1021</v>
      </c>
      <c r="H19" s="5" t="s">
        <v>31</v>
      </c>
      <c r="I19" s="5" t="s">
        <v>32</v>
      </c>
      <c r="J19" s="8">
        <v>638288</v>
      </c>
      <c r="K19" s="6" t="s">
        <v>63</v>
      </c>
    </row>
    <row r="20" spans="1:11" x14ac:dyDescent="0.2">
      <c r="A20" s="1">
        <v>15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1021</v>
      </c>
      <c r="H20" s="5" t="s">
        <v>33</v>
      </c>
      <c r="I20" s="5" t="s">
        <v>32</v>
      </c>
      <c r="J20" s="8">
        <v>408152</v>
      </c>
      <c r="K20" s="6" t="s">
        <v>63</v>
      </c>
    </row>
    <row r="21" spans="1:11" x14ac:dyDescent="0.2">
      <c r="A21" s="1">
        <v>15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1033</v>
      </c>
      <c r="H21" s="5" t="s">
        <v>31</v>
      </c>
      <c r="I21" s="5" t="s">
        <v>34</v>
      </c>
      <c r="J21" s="8">
        <v>549</v>
      </c>
      <c r="K21" s="6" t="s">
        <v>63</v>
      </c>
    </row>
    <row r="22" spans="1:11" x14ac:dyDescent="0.2">
      <c r="A22" s="1">
        <v>15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1033</v>
      </c>
      <c r="H22" s="5" t="s">
        <v>33</v>
      </c>
      <c r="I22" s="5" t="s">
        <v>34</v>
      </c>
      <c r="J22" s="8"/>
      <c r="K22" s="6" t="s">
        <v>63</v>
      </c>
    </row>
    <row r="23" spans="1:11" x14ac:dyDescent="0.2">
      <c r="A23" s="1">
        <v>15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1061</v>
      </c>
      <c r="H23" s="5" t="s">
        <v>31</v>
      </c>
      <c r="I23" s="5" t="s">
        <v>35</v>
      </c>
      <c r="J23" s="8">
        <v>9361163</v>
      </c>
      <c r="K23" s="6" t="s">
        <v>63</v>
      </c>
    </row>
    <row r="24" spans="1:11" x14ac:dyDescent="0.2">
      <c r="A24" s="1">
        <v>15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1061</v>
      </c>
      <c r="H24" s="5" t="s">
        <v>33</v>
      </c>
      <c r="I24" s="5" t="s">
        <v>35</v>
      </c>
      <c r="J24" s="8">
        <v>17591848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1100</v>
      </c>
      <c r="H25" s="5" t="s">
        <v>63</v>
      </c>
      <c r="I25" s="5" t="s">
        <v>36</v>
      </c>
      <c r="J25" s="8">
        <v>77000000</v>
      </c>
      <c r="K25" s="6" t="s">
        <v>63</v>
      </c>
    </row>
    <row r="26" spans="1:11" x14ac:dyDescent="0.2">
      <c r="A26" s="1">
        <v>15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1121</v>
      </c>
      <c r="H26" s="5" t="s">
        <v>63</v>
      </c>
      <c r="I26" s="5" t="s">
        <v>37</v>
      </c>
      <c r="J26" s="8">
        <v>46500000</v>
      </c>
      <c r="K26" s="6" t="s">
        <v>63</v>
      </c>
    </row>
    <row r="27" spans="1:11" x14ac:dyDescent="0.2">
      <c r="A27" s="1">
        <v>15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1131</v>
      </c>
      <c r="H27" s="5" t="s">
        <v>63</v>
      </c>
      <c r="I27" s="5" t="s">
        <v>38</v>
      </c>
      <c r="J27" s="8">
        <v>-1996000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1134</v>
      </c>
      <c r="H28" s="5" t="s">
        <v>63</v>
      </c>
      <c r="I28" s="5" t="s">
        <v>39</v>
      </c>
      <c r="J28" s="8"/>
      <c r="K28" s="6" t="s">
        <v>63</v>
      </c>
    </row>
    <row r="29" spans="1:11" x14ac:dyDescent="0.2">
      <c r="A29" s="1">
        <v>15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1151</v>
      </c>
      <c r="H29" s="5" t="s">
        <v>63</v>
      </c>
      <c r="I29" s="5" t="s">
        <v>40</v>
      </c>
      <c r="J29" s="8">
        <v>61415080</v>
      </c>
      <c r="K29" s="6" t="s">
        <v>63</v>
      </c>
    </row>
    <row r="30" spans="1:11" x14ac:dyDescent="0.2">
      <c r="A30" s="1">
        <v>15</v>
      </c>
      <c r="B30" s="1" t="s">
        <v>63</v>
      </c>
      <c r="C30" s="1" t="s">
        <v>18</v>
      </c>
      <c r="D30" s="1" t="s">
        <v>19</v>
      </c>
      <c r="E30" s="1" t="s">
        <v>63</v>
      </c>
      <c r="F30" s="1" t="s">
        <v>63</v>
      </c>
      <c r="G30" s="4">
        <v>1700</v>
      </c>
      <c r="H30" s="5" t="s">
        <v>31</v>
      </c>
      <c r="I30" s="5" t="s">
        <v>41</v>
      </c>
      <c r="J30" s="8"/>
      <c r="K30" s="6" t="s">
        <v>63</v>
      </c>
    </row>
    <row r="31" spans="1:11" x14ac:dyDescent="0.2">
      <c r="A31" s="1">
        <v>15</v>
      </c>
      <c r="B31" s="1" t="s">
        <v>63</v>
      </c>
      <c r="C31" s="1" t="s">
        <v>18</v>
      </c>
      <c r="D31" s="1" t="s">
        <v>19</v>
      </c>
      <c r="E31" s="1" t="s">
        <v>63</v>
      </c>
      <c r="F31" s="1" t="s">
        <v>63</v>
      </c>
      <c r="G31" s="4">
        <v>1700</v>
      </c>
      <c r="H31" s="5" t="s">
        <v>33</v>
      </c>
      <c r="I31" s="5" t="s">
        <v>41</v>
      </c>
      <c r="J31" s="8">
        <v>4930624</v>
      </c>
      <c r="K31" s="6" t="s">
        <v>63</v>
      </c>
    </row>
    <row r="32" spans="1:11" x14ac:dyDescent="0.2">
      <c r="A32" s="1">
        <v>15</v>
      </c>
      <c r="B32" s="1" t="s">
        <v>63</v>
      </c>
      <c r="C32" s="1" t="s">
        <v>18</v>
      </c>
      <c r="D32" s="1" t="s">
        <v>19</v>
      </c>
      <c r="E32" s="1" t="s">
        <v>63</v>
      </c>
      <c r="F32" s="1" t="s">
        <v>63</v>
      </c>
      <c r="G32" s="4">
        <v>1701</v>
      </c>
      <c r="H32" s="5" t="s">
        <v>33</v>
      </c>
      <c r="I32" s="5" t="s">
        <v>42</v>
      </c>
      <c r="J32" s="8">
        <v>145881376</v>
      </c>
      <c r="K32" s="6" t="s">
        <v>63</v>
      </c>
    </row>
    <row r="33" spans="1:11" x14ac:dyDescent="0.2">
      <c r="A33" s="1">
        <v>15</v>
      </c>
      <c r="B33" s="1" t="s">
        <v>63</v>
      </c>
      <c r="C33" s="1" t="s">
        <v>18</v>
      </c>
      <c r="D33" s="1" t="s">
        <v>19</v>
      </c>
      <c r="E33" s="1" t="s">
        <v>63</v>
      </c>
      <c r="F33" s="1" t="s">
        <v>63</v>
      </c>
      <c r="G33" s="4">
        <v>1740</v>
      </c>
      <c r="H33" s="5" t="s">
        <v>31</v>
      </c>
      <c r="I33" s="5" t="s">
        <v>43</v>
      </c>
      <c r="J33" s="8">
        <v>500000</v>
      </c>
      <c r="K33" s="6" t="s">
        <v>63</v>
      </c>
    </row>
    <row r="34" spans="1:11" x14ac:dyDescent="0.2">
      <c r="A34" s="1">
        <v>15</v>
      </c>
      <c r="B34" s="1" t="s">
        <v>63</v>
      </c>
      <c r="C34" s="1" t="s">
        <v>18</v>
      </c>
      <c r="D34" s="1" t="s">
        <v>19</v>
      </c>
      <c r="E34" s="1" t="s">
        <v>63</v>
      </c>
      <c r="F34" s="1" t="s">
        <v>63</v>
      </c>
      <c r="G34" s="4">
        <v>1740</v>
      </c>
      <c r="H34" s="5" t="s">
        <v>33</v>
      </c>
      <c r="I34" s="5" t="s">
        <v>43</v>
      </c>
      <c r="J34" s="8">
        <v>203156131</v>
      </c>
      <c r="K34" s="6" t="s">
        <v>63</v>
      </c>
    </row>
    <row r="35" spans="1:11" x14ac:dyDescent="0.2">
      <c r="A35" s="10">
        <v>15</v>
      </c>
      <c r="B35" s="10" t="s">
        <v>63</v>
      </c>
      <c r="C35" s="10" t="s">
        <v>18</v>
      </c>
      <c r="D35" s="10" t="s">
        <v>19</v>
      </c>
      <c r="E35" s="10" t="s">
        <v>63</v>
      </c>
      <c r="F35" s="10" t="s">
        <v>63</v>
      </c>
      <c r="G35" s="11">
        <v>1920</v>
      </c>
      <c r="H35" s="11" t="s">
        <v>63</v>
      </c>
      <c r="I35" s="11" t="s">
        <v>44</v>
      </c>
      <c r="J35" s="12">
        <f>SUM(J17:J34)</f>
        <v>622542651</v>
      </c>
      <c r="K35" s="13" t="s">
        <v>63</v>
      </c>
    </row>
    <row r="36" spans="1:11" x14ac:dyDescent="0.2">
      <c r="A36" s="1">
        <v>15</v>
      </c>
      <c r="B36" s="1" t="s">
        <v>63</v>
      </c>
      <c r="C36" s="1" t="s">
        <v>18</v>
      </c>
      <c r="D36" s="1" t="s">
        <v>19</v>
      </c>
      <c r="E36" s="1" t="s">
        <v>63</v>
      </c>
      <c r="F36" s="1" t="s">
        <v>63</v>
      </c>
      <c r="G36" s="4">
        <v>6001</v>
      </c>
      <c r="H36" s="5" t="s">
        <v>63</v>
      </c>
      <c r="I36" s="5" t="s">
        <v>45</v>
      </c>
      <c r="J36" s="8">
        <v>65164946</v>
      </c>
      <c r="K36" s="6" t="s">
        <v>63</v>
      </c>
    </row>
    <row r="37" spans="1:11" x14ac:dyDescent="0.2">
      <c r="A37" s="1">
        <v>15</v>
      </c>
      <c r="B37" s="1" t="s">
        <v>63</v>
      </c>
      <c r="C37" s="1" t="s">
        <v>18</v>
      </c>
      <c r="D37" s="1" t="s">
        <v>19</v>
      </c>
      <c r="E37" s="1" t="s">
        <v>63</v>
      </c>
      <c r="F37" s="1" t="s">
        <v>63</v>
      </c>
      <c r="G37" s="4">
        <v>6002</v>
      </c>
      <c r="H37" s="5" t="s">
        <v>63</v>
      </c>
      <c r="I37" s="5" t="s">
        <v>46</v>
      </c>
      <c r="J37" s="8">
        <v>133947727</v>
      </c>
      <c r="K37" s="6" t="s">
        <v>63</v>
      </c>
    </row>
    <row r="38" spans="1:11" x14ac:dyDescent="0.2">
      <c r="A38" s="1">
        <v>15</v>
      </c>
      <c r="B38" s="1" t="s">
        <v>63</v>
      </c>
      <c r="C38" s="1" t="s">
        <v>18</v>
      </c>
      <c r="D38" s="1" t="s">
        <v>19</v>
      </c>
      <c r="E38" s="1" t="s">
        <v>63</v>
      </c>
      <c r="F38" s="1" t="s">
        <v>63</v>
      </c>
      <c r="G38" s="4">
        <v>6003</v>
      </c>
      <c r="H38" s="5" t="s">
        <v>63</v>
      </c>
      <c r="I38" s="5" t="s">
        <v>47</v>
      </c>
      <c r="J38" s="8">
        <v>31000000</v>
      </c>
      <c r="K38" s="6" t="s">
        <v>63</v>
      </c>
    </row>
    <row r="39" spans="1:11" x14ac:dyDescent="0.2">
      <c r="A39" s="1">
        <v>15</v>
      </c>
      <c r="B39" s="1" t="s">
        <v>63</v>
      </c>
      <c r="C39" s="1" t="s">
        <v>18</v>
      </c>
      <c r="D39" s="1" t="s">
        <v>19</v>
      </c>
      <c r="E39" s="1" t="s">
        <v>63</v>
      </c>
      <c r="F39" s="1" t="s">
        <v>63</v>
      </c>
      <c r="G39" s="4">
        <v>6004</v>
      </c>
      <c r="H39" s="5" t="s">
        <v>63</v>
      </c>
      <c r="I39" s="5" t="s">
        <v>48</v>
      </c>
      <c r="J39" s="8">
        <v>11000000</v>
      </c>
      <c r="K39" s="6" t="s">
        <v>63</v>
      </c>
    </row>
    <row r="40" spans="1:11" x14ac:dyDescent="0.2">
      <c r="A40" s="1">
        <v>15</v>
      </c>
      <c r="B40" s="1" t="s">
        <v>63</v>
      </c>
      <c r="C40" s="1" t="s">
        <v>18</v>
      </c>
      <c r="D40" s="1" t="s">
        <v>19</v>
      </c>
      <c r="E40" s="1" t="s">
        <v>63</v>
      </c>
      <c r="F40" s="1" t="s">
        <v>63</v>
      </c>
      <c r="G40" s="4">
        <v>6011</v>
      </c>
      <c r="H40" s="5" t="s">
        <v>63</v>
      </c>
      <c r="I40" s="5" t="s">
        <v>49</v>
      </c>
      <c r="J40" s="8">
        <v>381429978</v>
      </c>
      <c r="K40" s="6" t="s">
        <v>63</v>
      </c>
    </row>
    <row r="41" spans="1:11" x14ac:dyDescent="0.2">
      <c r="A41" s="10">
        <v>15</v>
      </c>
      <c r="B41" s="10" t="s">
        <v>63</v>
      </c>
      <c r="C41" s="10" t="s">
        <v>18</v>
      </c>
      <c r="D41" s="10" t="s">
        <v>19</v>
      </c>
      <c r="E41" s="10" t="s">
        <v>63</v>
      </c>
      <c r="F41" s="10" t="s">
        <v>63</v>
      </c>
      <c r="G41" s="11">
        <v>6190</v>
      </c>
      <c r="H41" s="11" t="s">
        <v>63</v>
      </c>
      <c r="I41" s="11" t="s">
        <v>50</v>
      </c>
      <c r="J41" s="12">
        <f>IF(SUM(J17:J34)=SUM(J36:J40),SUM(J36:J40), "ERROR: Line 1920 &lt;&gt; Line 6190")</f>
        <v>622542651</v>
      </c>
      <c r="K41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2023-02-28T05:52:39Z</dcterms:created>
  <dcterms:modified xsi:type="dcterms:W3CDTF">2023-02-28T10:52:40Z</dcterms:modified>
</cp:coreProperties>
</file>