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<sst xmlns="http://schemas.openxmlformats.org/spreadsheetml/2006/main" count="320" uniqueCount="60">
  <si>
    <t>FY 2023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</si>
  <si>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</si>
  <si>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</si>
  <si>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</si>
  <si>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</si>
  <si>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</si>
  <si>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</si>
  <si>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</si>
  <si>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</si>
  <si>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</si>
  <si>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</si>
  <si>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</si>
  <si>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</si>
  <si>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</si>
  <si>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</si>
  <si>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Diversion Control Fee Account (011-12-5131)</t>
  </si>
  <si>
    <t>TAFS: 15-5131 /X</t>
  </si>
  <si>
    <t>X</t>
  </si>
  <si>
    <t>5131</t>
  </si>
  <si>
    <t>IterNo</t>
  </si>
  <si>
    <t>Last Approved Apportionment: 2022-12-01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</si>
  <si>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</si>
  <si>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</si>
  <si>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</si>
  <si>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</si>
  <si>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</si>
  <si>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</si>
  <si>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 1</t>
  </si>
  <si>
    <t>ME</t>
  </si>
  <si>
    <t>Mandatory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</si>
  <si>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</si>
  <si>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</si>
  <si>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</si>
  <si>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Appropriation (special fund)</t>
  </si>
  <si>
    <t>Appropriation (special fund) (OGV Collections)</t>
  </si>
  <si>
    <t>SEQ</t>
  </si>
  <si>
    <t>BA: Mand: Appropriations (previously unavailable)</t>
  </si>
  <si>
    <t>E SEQ</t>
  </si>
  <si>
    <t>BA: Mand: New\Unob bal of approps temp reduced</t>
  </si>
  <si>
    <t>BA: Mand: Anticipated appropriation</t>
  </si>
  <si>
    <t>BA: Mand: Anticipated appropriation (OGV Collections)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</si>
  <si>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</si>
  <si>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</si>
  <si>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</si>
  <si>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</si>
  <si>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</si>
  <si>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</si>
  <si>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</si>
  <si>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</si>
  <si>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</si>
  <si>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</si>
  <si>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</si>
  <si>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</si>
  <si>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</si>
  <si>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</si>
  <si>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</si>
  <si>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04:00 PM</t>
  </si>
  <si>
    <t xml:space="preserve">TAF(s) Included: </t>
  </si>
  <si>
    <t>15-5131 \X (Diversion Control Fee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</si>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</sst>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89228876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30</v>
      </c>
      <c r="J18" s="8">
        <v>9710450</v>
      </c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1033</v>
      </c>
      <c r="H19" s="5" t="s">
        <v>59</v>
      </c>
      <c r="I19" s="5" t="s">
        <v>31</v>
      </c>
      <c r="J19" s="8">
        <v>127375</v>
      </c>
      <c r="K19" s="6" t="s">
        <v>59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5162175</v>
      </c>
      <c r="K20" s="6" t="s">
        <v>59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1201</v>
      </c>
      <c r="H21" s="5">
        <v>1</v>
      </c>
      <c r="I21" s="5" t="s">
        <v>33</v>
      </c>
      <c r="J21" s="8">
        <v>480743333</v>
      </c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1201</v>
      </c>
      <c r="H22" s="5">
        <v>2</v>
      </c>
      <c r="I22" s="5" t="s">
        <v>34</v>
      </c>
      <c r="J22" s="8">
        <v>678112</v>
      </c>
      <c r="K22" s="6" t="s">
        <v>59</v>
      </c>
    </row>
    <row r="23" spans="1:11" x14ac:dyDescent="0.2">
      <c r="A23" s="1">
        <v>15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1203</v>
      </c>
      <c r="H23" s="5" t="s">
        <v>35</v>
      </c>
      <c r="I23" s="5" t="s">
        <v>36</v>
      </c>
      <c r="J23" s="8">
        <v>32730563</v>
      </c>
      <c r="K23" s="6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1232</v>
      </c>
      <c r="H24" s="5" t="s">
        <v>37</v>
      </c>
      <c r="I24" s="5" t="s">
        <v>38</v>
      </c>
      <c r="J24" s="8">
        <v>-32775000</v>
      </c>
      <c r="K24" s="6" t="s">
        <v>59</v>
      </c>
    </row>
    <row r="25" spans="1:11" x14ac:dyDescent="0.2">
      <c r="A25" s="1">
        <v>15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1250</v>
      </c>
      <c r="H25" s="5">
        <v>1</v>
      </c>
      <c r="I25" s="5" t="s">
        <v>39</v>
      </c>
      <c r="J25" s="8">
        <v>94256667</v>
      </c>
      <c r="K25" s="6" t="s">
        <v>59</v>
      </c>
    </row>
    <row r="26" spans="1:11" x14ac:dyDescent="0.2">
      <c r="A26" s="1">
        <v>15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1250</v>
      </c>
      <c r="H26" s="5">
        <v>2</v>
      </c>
      <c r="I26" s="5" t="s">
        <v>40</v>
      </c>
      <c r="J26" s="8">
        <v>321888</v>
      </c>
      <c r="K26" s="6" t="s">
        <v>59</v>
      </c>
    </row>
    <row r="27" spans="1:11" x14ac:dyDescent="0.2">
      <c r="A27" s="10">
        <v>15</v>
      </c>
      <c r="B27" s="10" t="s">
        <v>59</v>
      </c>
      <c r="C27" s="10" t="s">
        <v>17</v>
      </c>
      <c r="D27" s="10" t="s">
        <v>18</v>
      </c>
      <c r="E27" s="10" t="s">
        <v>59</v>
      </c>
      <c r="F27" s="10" t="s">
        <v>59</v>
      </c>
      <c r="G27" s="11">
        <v>1920</v>
      </c>
      <c r="H27" s="11" t="s">
        <v>59</v>
      </c>
      <c r="I27" s="11" t="s">
        <v>41</v>
      </c>
      <c r="J27" s="12">
        <f>SUM(J16:J26)</f>
        <v>680184439</v>
      </c>
      <c r="K27" s="13" t="s">
        <v>59</v>
      </c>
    </row>
    <row r="28" spans="1:11" x14ac:dyDescent="0.2">
      <c r="A28" s="1">
        <v>15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6001</v>
      </c>
      <c r="H28" s="5" t="s">
        <v>59</v>
      </c>
      <c r="I28" s="5" t="s">
        <v>42</v>
      </c>
      <c r="J28" s="8">
        <v>203433439</v>
      </c>
      <c r="K28" s="6" t="s">
        <v>59</v>
      </c>
    </row>
    <row r="29" spans="1:11" x14ac:dyDescent="0.2">
      <c r="A29" s="1">
        <v>15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6002</v>
      </c>
      <c r="H29" s="5" t="s">
        <v>59</v>
      </c>
      <c r="I29" s="5" t="s">
        <v>43</v>
      </c>
      <c r="J29" s="8">
        <v>175223000</v>
      </c>
      <c r="K29" s="6" t="s">
        <v>59</v>
      </c>
    </row>
    <row r="30" spans="1:11" x14ac:dyDescent="0.2">
      <c r="A30" s="1">
        <v>15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6003</v>
      </c>
      <c r="H30" s="5" t="s">
        <v>59</v>
      </c>
      <c r="I30" s="5" t="s">
        <v>44</v>
      </c>
      <c r="J30" s="8">
        <v>175223000</v>
      </c>
      <c r="K30" s="6" t="s">
        <v>59</v>
      </c>
    </row>
    <row r="31" spans="1:11" x14ac:dyDescent="0.2">
      <c r="A31" s="1">
        <v>15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6004</v>
      </c>
      <c r="H31" s="5" t="s">
        <v>59</v>
      </c>
      <c r="I31" s="5" t="s">
        <v>45</v>
      </c>
      <c r="J31" s="8">
        <v>126305000</v>
      </c>
      <c r="K31" s="6" t="s">
        <v>59</v>
      </c>
    </row>
    <row r="32" spans="1:11" x14ac:dyDescent="0.2">
      <c r="A32" s="10">
        <v>15</v>
      </c>
      <c r="B32" s="10" t="s">
        <v>59</v>
      </c>
      <c r="C32" s="10" t="s">
        <v>17</v>
      </c>
      <c r="D32" s="10" t="s">
        <v>18</v>
      </c>
      <c r="E32" s="10" t="s">
        <v>59</v>
      </c>
      <c r="F32" s="10" t="s">
        <v>59</v>
      </c>
      <c r="G32" s="11">
        <v>6190</v>
      </c>
      <c r="H32" s="11" t="s">
        <v>59</v>
      </c>
      <c r="I32" s="11" t="s">
        <v>46</v>
      </c>
      <c r="J32" s="12">
        <f>IF(SUM(J16:J26)=SUM(J28:J31),SUM(J28:J31), "ERROR: Line 1920 &lt;&gt; Line 6190")</f>
        <v>680184439</v>
      </c>
      <c r="K32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2023-09-15T16:00:20Z</dcterms:created>
  <dcterms:modified xsi:type="dcterms:W3CDTF">2023-09-15T20:00:20Z</dcterms:modified>
</cp:coreProperties>
</file>