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<sst xmlns="http://schemas.openxmlformats.org/spreadsheetml/2006/main" count="294" uniqueCount="62">
  <si>
    <t>FY 2023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</si>
  <si>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</si>
  <si>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</si>
  <si>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</si>
  <si>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</si>
  <si>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</si>
  <si>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</si>
  <si>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</si>
  <si>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</si>
  <si>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</si>
  <si>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</si>
  <si>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</si>
  <si>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</si>
  <si>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</si>
  <si>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</si>
  <si>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Diversion Control Fee Account (011-12-5131)</t>
  </si>
  <si>
    <t>TAFS: 15-5131 /X</t>
  </si>
  <si>
    <t>X</t>
  </si>
  <si>
    <t>5131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</si>
  <si>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</si>
  <si>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</si>
  <si>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</si>
  <si>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</si>
  <si>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</si>
  <si>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</si>
  <si>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</si>
  <si>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</si>
  <si>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 1</t>
  </si>
  <si>
    <t>B3</t>
  </si>
  <si>
    <t>ME</t>
  </si>
  <si>
    <t>Mandatory Unob Bal: Brought forward, October 1</t>
  </si>
  <si>
    <t>Unob Bal: Antic recov of prior year unpd/pd obl</t>
  </si>
  <si>
    <t>SEQ</t>
  </si>
  <si>
    <t>BA: Mand: Appropriations (previously unavailable)</t>
  </si>
  <si>
    <t>B4</t>
  </si>
  <si>
    <t>E SEQ</t>
  </si>
  <si>
    <t>BA: Mand: New\Unob bal of approps temp reduced</t>
  </si>
  <si>
    <t>BA: Mand: Anticipated appropriation</t>
  </si>
  <si>
    <t>BA: Mand: Anticipated appropriation (OGV Collections)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</si>
  <si>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</si>
  <si>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</si>
  <si>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</si>
  <si>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</si>
  <si>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</si>
  <si>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</si>
  <si>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</si>
  <si>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</si>
  <si>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</si>
  <si>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</si>
  <si>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Increase Mandatory Carryover Available by $27,228,876 to a total of $89,228,876</t>
  </si>
  <si>
    <t xml:space="preserve">B4 </t>
  </si>
  <si>
    <t>Increase Statutory  Reserve Available by $981,563.03 to a total of $32,730,563.03. Prior Year Sequestered funds, adjusted to 5.7% of Actual FY22 collections of $574,220,404.02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</si>
  <si>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</si>
  <si>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</si>
  <si>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</si>
  <si>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</si>
  <si>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</si>
  <si>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</si>
  <si>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2022-12-01 01:26 PM</t>
  </si>
  <si>
    <t xml:space="preserve">TAF(s) Included: </t>
  </si>
  <si>
    <t>15-5131 \X (Diversion Control Fee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</si>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</sst>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89228876</v>
      </c>
      <c r="K16" s="6" t="s">
        <v>28</v>
      </c>
    </row>
    <row r="17" spans="1:11" x14ac:dyDescent="0.2">
      <c r="A17" s="1">
        <v>15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29</v>
      </c>
      <c r="I17" s="5" t="s">
        <v>30</v>
      </c>
      <c r="J17" s="8"/>
      <c r="K17" s="6" t="s">
        <v>61</v>
      </c>
    </row>
    <row r="18" spans="1:11" x14ac:dyDescent="0.2">
      <c r="A18" s="1">
        <v>15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1061</v>
      </c>
      <c r="H18" s="5" t="s">
        <v>61</v>
      </c>
      <c r="I18" s="5" t="s">
        <v>31</v>
      </c>
      <c r="J18" s="8">
        <v>12000000</v>
      </c>
      <c r="K18" s="6" t="s">
        <v>61</v>
      </c>
    </row>
    <row r="19" spans="1:11" x14ac:dyDescent="0.2">
      <c r="A19" s="1">
        <v>15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1203</v>
      </c>
      <c r="H19" s="5" t="s">
        <v>32</v>
      </c>
      <c r="I19" s="5" t="s">
        <v>33</v>
      </c>
      <c r="J19" s="8">
        <v>32730563</v>
      </c>
      <c r="K19" s="6" t="s">
        <v>34</v>
      </c>
    </row>
    <row r="20" spans="1:11" x14ac:dyDescent="0.2">
      <c r="A20" s="1">
        <v>15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1232</v>
      </c>
      <c r="H20" s="5" t="s">
        <v>35</v>
      </c>
      <c r="I20" s="5" t="s">
        <v>36</v>
      </c>
      <c r="J20" s="8">
        <v>-32775000</v>
      </c>
      <c r="K20" s="6" t="s">
        <v>61</v>
      </c>
    </row>
    <row r="21" spans="1:11" x14ac:dyDescent="0.2">
      <c r="A21" s="1">
        <v>15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1250</v>
      </c>
      <c r="H21" s="5">
        <v>1</v>
      </c>
      <c r="I21" s="5" t="s">
        <v>37</v>
      </c>
      <c r="J21" s="8">
        <v>575000000</v>
      </c>
      <c r="K21" s="6" t="s">
        <v>61</v>
      </c>
    </row>
    <row r="22" spans="1:11" x14ac:dyDescent="0.2">
      <c r="A22" s="1">
        <v>15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1250</v>
      </c>
      <c r="H22" s="5">
        <v>2</v>
      </c>
      <c r="I22" s="5" t="s">
        <v>38</v>
      </c>
      <c r="J22" s="8">
        <v>1000000</v>
      </c>
      <c r="K22" s="6" t="s">
        <v>61</v>
      </c>
    </row>
    <row r="23" spans="1:11" x14ac:dyDescent="0.2">
      <c r="A23" s="10">
        <v>15</v>
      </c>
      <c r="B23" s="10" t="s">
        <v>61</v>
      </c>
      <c r="C23" s="10" t="s">
        <v>17</v>
      </c>
      <c r="D23" s="10" t="s">
        <v>18</v>
      </c>
      <c r="E23" s="10" t="s">
        <v>61</v>
      </c>
      <c r="F23" s="10" t="s">
        <v>61</v>
      </c>
      <c r="G23" s="11">
        <v>1920</v>
      </c>
      <c r="H23" s="11" t="s">
        <v>61</v>
      </c>
      <c r="I23" s="11" t="s">
        <v>39</v>
      </c>
      <c r="J23" s="12">
        <f>SUM(J16:J22)</f>
        <v>677184439</v>
      </c>
      <c r="K23" s="13" t="s">
        <v>61</v>
      </c>
    </row>
    <row r="24" spans="1:11" x14ac:dyDescent="0.2">
      <c r="A24" s="1">
        <v>15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6001</v>
      </c>
      <c r="H24" s="5" t="s">
        <v>61</v>
      </c>
      <c r="I24" s="5" t="s">
        <v>40</v>
      </c>
      <c r="J24" s="8">
        <v>203433439</v>
      </c>
      <c r="K24" s="6" t="s">
        <v>61</v>
      </c>
    </row>
    <row r="25" spans="1:11" x14ac:dyDescent="0.2">
      <c r="A25" s="1">
        <v>15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6002</v>
      </c>
      <c r="H25" s="5" t="s">
        <v>61</v>
      </c>
      <c r="I25" s="5" t="s">
        <v>41</v>
      </c>
      <c r="J25" s="8">
        <v>175223000</v>
      </c>
      <c r="K25" s="6" t="s">
        <v>61</v>
      </c>
    </row>
    <row r="26" spans="1:11" x14ac:dyDescent="0.2">
      <c r="A26" s="1">
        <v>15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6003</v>
      </c>
      <c r="H26" s="5" t="s">
        <v>61</v>
      </c>
      <c r="I26" s="5" t="s">
        <v>42</v>
      </c>
      <c r="J26" s="8">
        <v>175223000</v>
      </c>
      <c r="K26" s="6" t="s">
        <v>61</v>
      </c>
    </row>
    <row r="27" spans="1:11" x14ac:dyDescent="0.2">
      <c r="A27" s="1">
        <v>15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6004</v>
      </c>
      <c r="H27" s="5" t="s">
        <v>61</v>
      </c>
      <c r="I27" s="5" t="s">
        <v>43</v>
      </c>
      <c r="J27" s="8">
        <v>123305000</v>
      </c>
      <c r="K27" s="6" t="s">
        <v>61</v>
      </c>
    </row>
    <row r="28" spans="1:11" x14ac:dyDescent="0.2">
      <c r="A28" s="10">
        <v>15</v>
      </c>
      <c r="B28" s="10" t="s">
        <v>61</v>
      </c>
      <c r="C28" s="10" t="s">
        <v>17</v>
      </c>
      <c r="D28" s="10" t="s">
        <v>18</v>
      </c>
      <c r="E28" s="10" t="s">
        <v>61</v>
      </c>
      <c r="F28" s="10" t="s">
        <v>61</v>
      </c>
      <c r="G28" s="11">
        <v>6190</v>
      </c>
      <c r="H28" s="11" t="s">
        <v>61</v>
      </c>
      <c r="I28" s="11" t="s">
        <v>44</v>
      </c>
      <c r="J28" s="12">
        <f>IF(SUM(J16:J22)=SUM(J24:J27),SUM(J24:J27), "ERROR: Line 1920 &lt;&gt; Line 6190")</f>
        <v>677184439</v>
      </c>
      <c r="K2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2022-12-01T13:26:43Z</dcterms:created>
  <dcterms:modified xsi:type="dcterms:W3CDTF">2022-12-01T18:26:44Z</dcterms:modified>
</cp:coreProperties>
</file>