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<sst xmlns="http://schemas.openxmlformats.org/spreadsheetml/2006/main" count="262" uniqueCount="52">
  <si>
    <t>FY 2023 Apportionment</t>
  </si>
  <si>
    <t>Funds provided by Public Law 117-328 and Actual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</si>
  <si>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</si>
  <si>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</si>
  <si>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</si>
  <si>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</si>
  <si>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</si>
  <si>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</si>
  <si>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</si>
  <si>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</si>
  <si>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</si>
  <si>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</si>
  <si>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</si>
  <si>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</si>
  <si>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</si>
  <si>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Title VI Indian Federal Guarantees Financing Account (025-03-4244)</t>
  </si>
  <si>
    <t>TAFS: 86-4244 /X</t>
  </si>
  <si>
    <t>X</t>
  </si>
  <si>
    <t>4244</t>
  </si>
  <si>
    <t>IterNo</t>
  </si>
  <si>
    <t>Last Approved Apportionment: 2022-12-05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</si>
  <si>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</si>
  <si>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</si>
  <si>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</si>
  <si>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</si>
  <si>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</si>
  <si>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</si>
  <si>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</si>
  <si>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BA: Mand: Spending auth:Antic colls, reimbs, other</t>
  </si>
  <si>
    <t>Total budgetary resources avail (disc. and mand.)</t>
  </si>
  <si>
    <t>B1</t>
  </si>
  <si>
    <t>Default Claims</t>
  </si>
  <si>
    <t>Interest Expense</t>
  </si>
  <si>
    <t>Budgetary Resources: Unappor bal, revolving fnd</t>
  </si>
  <si>
    <t>Total budgetary resources available</t>
  </si>
  <si>
    <t>Program Level, Current Year</t>
  </si>
  <si>
    <t>Guaranteed Loan Program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</si>
  <si>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</si>
  <si>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</si>
  <si>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</si>
  <si>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</si>
  <si>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</si>
  <si>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</si>
  <si>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</si>
  <si>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</si>
  <si>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</si>
  <si>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</si>
  <si>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</si>
  <si>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2023-02-13 01:35 PM</t>
  </si>
  <si>
    <t xml:space="preserve">TAF(s) Included: </t>
  </si>
  <si>
    <t>86-4244 \X (Title VI Indian Federal Guarantees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</si>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</sst>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86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3</v>
      </c>
      <c r="I13" s="5" t="s">
        <v>20</v>
      </c>
      <c r="J13" s="8"/>
      <c r="K13" s="6" t="s">
        <v>51</v>
      </c>
    </row>
    <row r="14" spans="1:11" x14ac:dyDescent="0.2">
      <c r="A14" s="1">
        <v>86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86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86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3759717</v>
      </c>
      <c r="K16" s="6" t="s">
        <v>51</v>
      </c>
    </row>
    <row r="17" spans="1:11" x14ac:dyDescent="0.2">
      <c r="A17" s="1">
        <v>86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1840</v>
      </c>
      <c r="H17" s="5" t="s">
        <v>51</v>
      </c>
      <c r="I17" s="5" t="s">
        <v>28</v>
      </c>
      <c r="J17" s="8">
        <v>1364570</v>
      </c>
      <c r="K17" s="6" t="s">
        <v>51</v>
      </c>
    </row>
    <row r="18" spans="1:11" x14ac:dyDescent="0.2">
      <c r="A18" s="10">
        <v>86</v>
      </c>
      <c r="B18" s="10" t="s">
        <v>51</v>
      </c>
      <c r="C18" s="10" t="s">
        <v>17</v>
      </c>
      <c r="D18" s="10" t="s">
        <v>18</v>
      </c>
      <c r="E18" s="10" t="s">
        <v>51</v>
      </c>
      <c r="F18" s="10" t="s">
        <v>51</v>
      </c>
      <c r="G18" s="11">
        <v>1920</v>
      </c>
      <c r="H18" s="11" t="s">
        <v>51</v>
      </c>
      <c r="I18" s="11" t="s">
        <v>29</v>
      </c>
      <c r="J18" s="12">
        <f>SUM(J16:J17)</f>
        <v>5124287</v>
      </c>
      <c r="K18" s="13" t="s">
        <v>30</v>
      </c>
    </row>
    <row r="19" spans="1:11" x14ac:dyDescent="0.2">
      <c r="A19" s="1">
        <v>86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6011</v>
      </c>
      <c r="H19" s="5" t="s">
        <v>51</v>
      </c>
      <c r="I19" s="5" t="s">
        <v>31</v>
      </c>
      <c r="J19" s="8">
        <v>500000</v>
      </c>
      <c r="K19" s="6" t="s">
        <v>51</v>
      </c>
    </row>
    <row r="20" spans="1:11" x14ac:dyDescent="0.2">
      <c r="A20" s="1">
        <v>86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6012</v>
      </c>
      <c r="H20" s="5" t="s">
        <v>51</v>
      </c>
      <c r="I20" s="5" t="s">
        <v>32</v>
      </c>
      <c r="J20" s="8">
        <v>2500</v>
      </c>
      <c r="K20" s="6" t="s">
        <v>51</v>
      </c>
    </row>
    <row r="21" spans="1:11" x14ac:dyDescent="0.2">
      <c r="A21" s="1">
        <v>86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6182</v>
      </c>
      <c r="H21" s="5" t="s">
        <v>51</v>
      </c>
      <c r="I21" s="5" t="s">
        <v>33</v>
      </c>
      <c r="J21" s="8">
        <v>4621787</v>
      </c>
      <c r="K21" s="6" t="s">
        <v>51</v>
      </c>
    </row>
    <row r="22" spans="1:11" x14ac:dyDescent="0.2">
      <c r="A22" s="10">
        <v>86</v>
      </c>
      <c r="B22" s="10" t="s">
        <v>51</v>
      </c>
      <c r="C22" s="10" t="s">
        <v>17</v>
      </c>
      <c r="D22" s="10" t="s">
        <v>18</v>
      </c>
      <c r="E22" s="10" t="s">
        <v>51</v>
      </c>
      <c r="F22" s="10" t="s">
        <v>51</v>
      </c>
      <c r="G22" s="11">
        <v>6190</v>
      </c>
      <c r="H22" s="11" t="s">
        <v>51</v>
      </c>
      <c r="I22" s="11" t="s">
        <v>34</v>
      </c>
      <c r="J22" s="12">
        <f>IF(SUM(J16:J17)=SUM(J19:J21),SUM(J19:J21), "ERROR: Line 1920 &lt;&gt; Line 6190")</f>
        <v>5124287</v>
      </c>
      <c r="K22" s="13" t="s">
        <v>51</v>
      </c>
    </row>
    <row r="23" spans="1:11" x14ac:dyDescent="0.2">
      <c r="A23" s="1">
        <v>86</v>
      </c>
      <c r="B23" s="1" t="s">
        <v>51</v>
      </c>
      <c r="C23" s="1" t="s">
        <v>17</v>
      </c>
      <c r="D23" s="1" t="s">
        <v>18</v>
      </c>
      <c r="E23" s="1" t="s">
        <v>51</v>
      </c>
      <c r="F23" s="1" t="s">
        <v>51</v>
      </c>
      <c r="G23" s="4">
        <v>8100</v>
      </c>
      <c r="H23" s="5" t="s">
        <v>51</v>
      </c>
      <c r="I23" s="5" t="s">
        <v>35</v>
      </c>
      <c r="J23" s="8">
        <v>50000000</v>
      </c>
      <c r="K23" s="6" t="s">
        <v>51</v>
      </c>
    </row>
    <row r="24" spans="1:11" x14ac:dyDescent="0.2">
      <c r="A24" s="1">
        <v>86</v>
      </c>
      <c r="B24" s="1" t="s">
        <v>51</v>
      </c>
      <c r="C24" s="1" t="s">
        <v>17</v>
      </c>
      <c r="D24" s="1" t="s">
        <v>18</v>
      </c>
      <c r="E24" s="1" t="s">
        <v>51</v>
      </c>
      <c r="F24" s="1" t="s">
        <v>51</v>
      </c>
      <c r="G24" s="4">
        <v>8211</v>
      </c>
      <c r="H24" s="5" t="s">
        <v>51</v>
      </c>
      <c r="I24" s="5" t="s">
        <v>36</v>
      </c>
      <c r="J24" s="8">
        <v>50000000</v>
      </c>
      <c r="K24" s="6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38.25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2023-02-13T13:35:57Z</dcterms:created>
  <dcterms:modified xsi:type="dcterms:W3CDTF">2023-02-13T18:35:57Z</dcterms:modified>
</cp:coreProperties>
</file>