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8" i="1"/>
</calcChain>
</file>

<file path=xl/sharedStrings.xml><?xml version="1.0" encoding="utf-8"?>
<sst xmlns="http://schemas.openxmlformats.org/spreadsheetml/2006/main" count="272" uniqueCount="56">
  <si>
    <t>FY 2023 Apportionment</t>
  </si>
  <si>
    <t>Funds provided by Actual Caryover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</si>
  <si>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</si>
  <si>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</si>
  <si>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</si>
  <si>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</si>
  <si>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</si>
  <si>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</si>
  <si>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</si>
  <si>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</si>
  <si>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</si>
  <si>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</si>
  <si>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</si>
  <si>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</si>
  <si>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</si>
  <si>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Community Planning and Development (025-35-0338)</t>
  </si>
  <si>
    <t>TAFS: 86-0338 /X</t>
  </si>
  <si>
    <t>X</t>
  </si>
  <si>
    <t>0338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</si>
  <si>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</si>
  <si>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</si>
  <si>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</si>
  <si>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</si>
  <si>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</si>
  <si>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</si>
  <si>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</si>
  <si>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</si>
  <si>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</si>
  <si>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</si>
  <si>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Total budgetary resources avail (disc. and mand.)</t>
  </si>
  <si>
    <t>B1</t>
  </si>
  <si>
    <t>Administration and Oversight of Disaster Relief (PL 114-223)</t>
  </si>
  <si>
    <t>Administration and Oversight of Disaster Relief (PL 114-254)</t>
  </si>
  <si>
    <t>Administration and Oversight of Disaster Relief (PL 115-56)</t>
  </si>
  <si>
    <t>Administration and Oversight of Disaster Relief (PL 115-123)</t>
  </si>
  <si>
    <t>Administration and Oversight of Disaster Relief (PL 115-254)</t>
  </si>
  <si>
    <t>Administration and Oversight of Disaster Relief (PL 117-43)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</si>
  <si>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</si>
  <si>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</si>
  <si>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</si>
  <si>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</si>
  <si>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</si>
  <si>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</si>
  <si>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</si>
  <si>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</si>
  <si>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</si>
  <si>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</si>
  <si>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</si>
  <si>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</si>
  <si>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</si>
  <si>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</si>
  <si>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</si>
  <si>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2022-11-22 12:02 PM</t>
  </si>
  <si>
    <t xml:space="preserve">TAF(s) Included: </t>
  </si>
  <si>
    <t xml:space="preserve">86-0338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</si>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</sst>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86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2</v>
      </c>
      <c r="I13" s="5" t="s">
        <v>20</v>
      </c>
      <c r="J13" s="8"/>
      <c r="K13" s="6" t="s">
        <v>55</v>
      </c>
    </row>
    <row r="14" spans="1:11" x14ac:dyDescent="0.2">
      <c r="A14" s="1">
        <v>86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86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86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26547437</v>
      </c>
      <c r="K16" s="6" t="s">
        <v>55</v>
      </c>
    </row>
    <row r="17" spans="1:11" x14ac:dyDescent="0.2">
      <c r="A17" s="1">
        <v>86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27</v>
      </c>
      <c r="J17" s="8"/>
      <c r="K17" s="6" t="s">
        <v>55</v>
      </c>
    </row>
    <row r="18" spans="1:11" x14ac:dyDescent="0.2">
      <c r="A18" s="10">
        <v>86</v>
      </c>
      <c r="B18" s="10" t="s">
        <v>55</v>
      </c>
      <c r="C18" s="10" t="s">
        <v>17</v>
      </c>
      <c r="D18" s="10" t="s">
        <v>18</v>
      </c>
      <c r="E18" s="10" t="s">
        <v>55</v>
      </c>
      <c r="F18" s="10" t="s">
        <v>55</v>
      </c>
      <c r="G18" s="11">
        <v>1920</v>
      </c>
      <c r="H18" s="11" t="s">
        <v>55</v>
      </c>
      <c r="I18" s="11" t="s">
        <v>29</v>
      </c>
      <c r="J18" s="12">
        <f>SUM(J16:J17)</f>
        <v>26547437</v>
      </c>
      <c r="K18" s="13" t="s">
        <v>30</v>
      </c>
    </row>
    <row r="19" spans="1:11" x14ac:dyDescent="0.2">
      <c r="A19" s="1">
        <v>86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6011</v>
      </c>
      <c r="H19" s="5" t="s">
        <v>55</v>
      </c>
      <c r="I19" s="5" t="s">
        <v>31</v>
      </c>
      <c r="J19" s="8">
        <v>4110113</v>
      </c>
      <c r="K19" s="6" t="s">
        <v>55</v>
      </c>
    </row>
    <row r="20" spans="1:11" x14ac:dyDescent="0.2">
      <c r="A20" s="1">
        <v>86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6012</v>
      </c>
      <c r="H20" s="5" t="s">
        <v>55</v>
      </c>
      <c r="I20" s="5" t="s">
        <v>32</v>
      </c>
      <c r="J20" s="8">
        <v>2219227</v>
      </c>
      <c r="K20" s="6" t="s">
        <v>55</v>
      </c>
    </row>
    <row r="21" spans="1:11" x14ac:dyDescent="0.2">
      <c r="A21" s="1">
        <v>86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6013</v>
      </c>
      <c r="H21" s="5" t="s">
        <v>55</v>
      </c>
      <c r="I21" s="5" t="s">
        <v>33</v>
      </c>
      <c r="J21" s="8">
        <v>3608195</v>
      </c>
      <c r="K21" s="6" t="s">
        <v>55</v>
      </c>
    </row>
    <row r="22" spans="1:11" x14ac:dyDescent="0.2">
      <c r="A22" s="1">
        <v>86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6014</v>
      </c>
      <c r="H22" s="5" t="s">
        <v>55</v>
      </c>
      <c r="I22" s="5" t="s">
        <v>34</v>
      </c>
      <c r="J22" s="8">
        <v>10000000</v>
      </c>
      <c r="K22" s="6" t="s">
        <v>55</v>
      </c>
    </row>
    <row r="23" spans="1:11" x14ac:dyDescent="0.2">
      <c r="A23" s="1">
        <v>86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6015</v>
      </c>
      <c r="H23" s="5" t="s">
        <v>55</v>
      </c>
      <c r="I23" s="5" t="s">
        <v>35</v>
      </c>
      <c r="J23" s="8">
        <v>1631405</v>
      </c>
      <c r="K23" s="6" t="s">
        <v>55</v>
      </c>
    </row>
    <row r="24" spans="1:11" x14ac:dyDescent="0.2">
      <c r="A24" s="1">
        <v>86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6016</v>
      </c>
      <c r="H24" s="5" t="s">
        <v>55</v>
      </c>
      <c r="I24" s="5" t="s">
        <v>36</v>
      </c>
      <c r="J24" s="8">
        <v>4978497</v>
      </c>
      <c r="K24" s="6" t="s">
        <v>55</v>
      </c>
    </row>
    <row r="25" spans="1:11" x14ac:dyDescent="0.2">
      <c r="A25" s="10">
        <v>86</v>
      </c>
      <c r="B25" s="10" t="s">
        <v>55</v>
      </c>
      <c r="C25" s="10" t="s">
        <v>17</v>
      </c>
      <c r="D25" s="10" t="s">
        <v>18</v>
      </c>
      <c r="E25" s="10" t="s">
        <v>55</v>
      </c>
      <c r="F25" s="10" t="s">
        <v>55</v>
      </c>
      <c r="G25" s="11">
        <v>6190</v>
      </c>
      <c r="H25" s="11" t="s">
        <v>55</v>
      </c>
      <c r="I25" s="11" t="s">
        <v>37</v>
      </c>
      <c r="J25" s="12">
        <f>IF(SUM(J16:J17)=SUM(J19:J24),SUM(J19:J24), "ERROR: Line 1920 &lt;&gt; Line 6190")</f>
        <v>26547437</v>
      </c>
      <c r="K25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ht="38.25" x14ac:dyDescent="0.2">
      <c r="A8" s="14" t="s">
        <v>41</v>
      </c>
      <c r="B8" s="15" t="s">
        <v>42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43</v>
      </c>
    </row>
    <row r="11" spans="1:2" x14ac:dyDescent="0.2">
      <c r="A11" s="1" t="s">
        <v>55</v>
      </c>
      <c r="B11" s="9" t="s">
        <v>55</v>
      </c>
    </row>
    <row r="12" spans="1:2" ht="38.25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2022-11-22T12:04:46Z</dcterms:created>
  <dcterms:modified xsi:type="dcterms:W3CDTF">2022-11-22T17:04:46Z</dcterms:modified>
</cp:coreProperties>
</file>