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<sst xmlns="http://schemas.openxmlformats.org/spreadsheetml/2006/main" count="234" uniqueCount="52">
  <si>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</si>
  <si>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</si>
  <si>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</si>
  <si>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</si>
  <si>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</si>
  <si>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</si>
  <si>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</si>
  <si>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</si>
  <si>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</si>
  <si>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</si>
  <si>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</si>
  <si>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</si>
  <si>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</si>
  <si>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</si>
  <si>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</si>
  <si>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for the Elderly (025-09-0320)</t>
  </si>
  <si>
    <t>TAFS: 86-0320 2023/2026</t>
  </si>
  <si>
    <t>0320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</si>
  <si>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</si>
  <si>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</si>
  <si>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</si>
  <si>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</si>
  <si>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</si>
  <si>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</si>
  <si>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</si>
  <si>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</si>
  <si>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</si>
  <si>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B2</t>
  </si>
  <si>
    <t>BA: Disc: Appropriations precluded from obligation</t>
  </si>
  <si>
    <t>Total budgetary resources avail (disc. and mand.)</t>
  </si>
  <si>
    <t>B1</t>
  </si>
  <si>
    <t>Supportive Housing for the Elderly</t>
  </si>
  <si>
    <t>Elderly PRAC/SPRAC Renewal/Amendment</t>
  </si>
  <si>
    <t>Service Coordinators/Congregate Services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</si>
  <si>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</si>
  <si>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</si>
  <si>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</si>
  <si>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</si>
  <si>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</si>
  <si>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</si>
  <si>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</si>
  <si>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Pursuant to the Consolidated and Further Continuing Appropriations Act, 2012 (P.L. 112-55, as amended), $5,167,249.00 is transferred to the PBRA account (86-23/26-0303) and $1,813,776.00 is transferred to the TBRA account (86-23/26-0302) to support the conversion of Section 202 PRACs under Rental Assistance Demonstration (RAD).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</si>
  <si>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</si>
  <si>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</si>
  <si>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</si>
  <si>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</si>
  <si>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</si>
  <si>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</si>
  <si>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2022-12-09 05:45 PM</t>
  </si>
  <si>
    <t xml:space="preserve">TAF(s) Included: </t>
  </si>
  <si>
    <t xml:space="preserve">86-0320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</si>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</sst>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86</v>
      </c>
      <c r="B13" s="1">
        <v>2023</v>
      </c>
      <c r="C13" s="1">
        <v>2026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86</v>
      </c>
      <c r="B14" s="1">
        <v>2023</v>
      </c>
      <c r="C14" s="1">
        <v>2026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86</v>
      </c>
      <c r="B15" s="1">
        <v>2023</v>
      </c>
      <c r="C15" s="1">
        <v>2026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86</v>
      </c>
      <c r="B16" s="1">
        <v>2023</v>
      </c>
      <c r="C16" s="1">
        <v>2026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51</v>
      </c>
      <c r="I16" s="5" t="s">
        <v>25</v>
      </c>
      <c r="J16" s="8">
        <v>1033000000</v>
      </c>
      <c r="K16" s="6" t="s">
        <v>51</v>
      </c>
    </row>
    <row r="17" spans="1:11" x14ac:dyDescent="0.2">
      <c r="A17" s="1">
        <v>86</v>
      </c>
      <c r="B17" s="1">
        <v>2023</v>
      </c>
      <c r="C17" s="1">
        <v>2026</v>
      </c>
      <c r="D17" s="1" t="s">
        <v>17</v>
      </c>
      <c r="E17" s="1" t="s">
        <v>51</v>
      </c>
      <c r="F17" s="1" t="s">
        <v>51</v>
      </c>
      <c r="G17" s="4">
        <v>1120</v>
      </c>
      <c r="H17" s="5" t="s">
        <v>51</v>
      </c>
      <c r="I17" s="5" t="s">
        <v>26</v>
      </c>
      <c r="J17" s="8">
        <v>-6981025</v>
      </c>
      <c r="K17" s="6" t="s">
        <v>27</v>
      </c>
    </row>
    <row r="18" spans="1:11" x14ac:dyDescent="0.2">
      <c r="A18" s="1">
        <v>86</v>
      </c>
      <c r="B18" s="1">
        <v>2023</v>
      </c>
      <c r="C18" s="1">
        <v>2026</v>
      </c>
      <c r="D18" s="1" t="s">
        <v>17</v>
      </c>
      <c r="E18" s="1" t="s">
        <v>51</v>
      </c>
      <c r="F18" s="1" t="s">
        <v>51</v>
      </c>
      <c r="G18" s="4">
        <v>1134</v>
      </c>
      <c r="H18" s="5" t="s">
        <v>51</v>
      </c>
      <c r="I18" s="5" t="s">
        <v>28</v>
      </c>
      <c r="J18" s="8">
        <v>-815037000</v>
      </c>
      <c r="K18" s="6" t="s">
        <v>51</v>
      </c>
    </row>
    <row r="19" spans="1:11" x14ac:dyDescent="0.2">
      <c r="A19" s="10">
        <v>86</v>
      </c>
      <c r="B19" s="10">
        <v>2023</v>
      </c>
      <c r="C19" s="10">
        <v>2026</v>
      </c>
      <c r="D19" s="10" t="s">
        <v>17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29</v>
      </c>
      <c r="J19" s="12">
        <f>SUM(J16:J18)</f>
        <v>210981975</v>
      </c>
      <c r="K19" s="13" t="s">
        <v>30</v>
      </c>
    </row>
    <row r="20" spans="1:11" x14ac:dyDescent="0.2">
      <c r="A20" s="1">
        <v>86</v>
      </c>
      <c r="B20" s="1">
        <v>2023</v>
      </c>
      <c r="C20" s="1">
        <v>2026</v>
      </c>
      <c r="D20" s="1" t="s">
        <v>17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31</v>
      </c>
      <c r="J20" s="8">
        <v>633000</v>
      </c>
      <c r="K20" s="6" t="s">
        <v>51</v>
      </c>
    </row>
    <row r="21" spans="1:11" x14ac:dyDescent="0.2">
      <c r="A21" s="1">
        <v>86</v>
      </c>
      <c r="B21" s="1">
        <v>2023</v>
      </c>
      <c r="C21" s="1">
        <v>2026</v>
      </c>
      <c r="D21" s="1" t="s">
        <v>17</v>
      </c>
      <c r="E21" s="1" t="s">
        <v>51</v>
      </c>
      <c r="F21" s="1" t="s">
        <v>51</v>
      </c>
      <c r="G21" s="4">
        <v>6012</v>
      </c>
      <c r="H21" s="5" t="s">
        <v>51</v>
      </c>
      <c r="I21" s="5" t="s">
        <v>32</v>
      </c>
      <c r="J21" s="8">
        <v>183973975</v>
      </c>
      <c r="K21" s="6" t="s">
        <v>51</v>
      </c>
    </row>
    <row r="22" spans="1:11" x14ac:dyDescent="0.2">
      <c r="A22" s="1">
        <v>86</v>
      </c>
      <c r="B22" s="1">
        <v>2023</v>
      </c>
      <c r="C22" s="1">
        <v>2026</v>
      </c>
      <c r="D22" s="1" t="s">
        <v>17</v>
      </c>
      <c r="E22" s="1" t="s">
        <v>51</v>
      </c>
      <c r="F22" s="1" t="s">
        <v>51</v>
      </c>
      <c r="G22" s="4">
        <v>6013</v>
      </c>
      <c r="H22" s="5" t="s">
        <v>51</v>
      </c>
      <c r="I22" s="5" t="s">
        <v>33</v>
      </c>
      <c r="J22" s="8">
        <v>26375000</v>
      </c>
      <c r="K22" s="6" t="s">
        <v>51</v>
      </c>
    </row>
    <row r="23" spans="1:11" x14ac:dyDescent="0.2">
      <c r="A23" s="10">
        <v>86</v>
      </c>
      <c r="B23" s="10">
        <v>2023</v>
      </c>
      <c r="C23" s="10">
        <v>2026</v>
      </c>
      <c r="D23" s="10" t="s">
        <v>17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34</v>
      </c>
      <c r="J23" s="12">
        <f>IF(SUM(J16:J18)=SUM(J20:J22),SUM(J20:J22), "ERROR: Line 1920 &lt;&gt; Line 6190")</f>
        <v>210981975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38</v>
      </c>
      <c r="B11" s="15" t="s">
        <v>39</v>
      </c>
    </row>
    <row r="12" spans="1:2" ht="51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2022-12-09T17:45:46Z</dcterms:created>
  <dcterms:modified xsi:type="dcterms:W3CDTF">2022-12-09T22:45:46Z</dcterms:modified>
</cp:coreProperties>
</file>