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<sst xmlns="http://schemas.openxmlformats.org/spreadsheetml/2006/main" count="268" uniqueCount="56">
  <si>
    <t>FY 2023 Apportionment</t>
  </si>
  <si>
    <t>Funds provided by Carryover Balances and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</si>
  <si>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</si>
  <si>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</si>
  <si>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</si>
  <si>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</si>
  <si>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</si>
  <si>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</si>
  <si>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</si>
  <si>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</si>
  <si>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</si>
  <si>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</si>
  <si>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</si>
  <si>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</si>
  <si>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</si>
  <si>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</si>
  <si>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2020/2023</t>
  </si>
  <si>
    <t>0320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</si>
  <si>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</si>
  <si>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</si>
  <si>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</si>
  <si>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</si>
  <si>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</si>
  <si>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</si>
  <si>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</si>
  <si>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</si>
  <si>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</si>
  <si>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</si>
  <si>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</si>
  <si>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</si>
  <si>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</si>
  <si>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</si>
  <si>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</si>
  <si>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</si>
  <si>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</si>
  <si>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</si>
  <si>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</si>
  <si>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Elderly PRAC/SPRAC Renewal/Amendment (CARES Act)</t>
  </si>
  <si>
    <t>Service Coordinators/Congregate Services (CARES Act)</t>
  </si>
  <si>
    <t>Senior Preservation Rental Assistance Contract (SPRAC)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</si>
  <si>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</si>
  <si>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</si>
  <si>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</si>
  <si>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</si>
  <si>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</si>
  <si>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</si>
  <si>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</si>
  <si>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</si>
  <si>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</si>
  <si>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</si>
  <si>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</si>
  <si>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</si>
  <si>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2023-03-21 10:58 AM</t>
  </si>
  <si>
    <t xml:space="preserve">TAF(s) Included: </t>
  </si>
  <si>
    <t xml:space="preserve">86-0320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</si>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</sst>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20140062</v>
      </c>
      <c r="K16" s="6" t="s">
        <v>55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1020</v>
      </c>
      <c r="H17" s="5" t="s">
        <v>55</v>
      </c>
      <c r="I17" s="5" t="s">
        <v>27</v>
      </c>
      <c r="J17" s="8">
        <v>-2124</v>
      </c>
      <c r="K17" s="6" t="s">
        <v>55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28</v>
      </c>
      <c r="J18" s="8">
        <v>95630</v>
      </c>
      <c r="K18" s="6" t="s">
        <v>55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1033</v>
      </c>
      <c r="H19" s="5" t="s">
        <v>55</v>
      </c>
      <c r="I19" s="5" t="s">
        <v>29</v>
      </c>
      <c r="J19" s="8">
        <v>2124</v>
      </c>
      <c r="K19" s="6" t="s">
        <v>55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30</v>
      </c>
      <c r="J20" s="8">
        <v>1616212</v>
      </c>
      <c r="K20" s="6" t="s">
        <v>55</v>
      </c>
    </row>
    <row r="21" spans="1:11" x14ac:dyDescent="0.2">
      <c r="A21" s="10">
        <v>86</v>
      </c>
      <c r="B21" s="10">
        <v>2020</v>
      </c>
      <c r="C21" s="10">
        <v>2023</v>
      </c>
      <c r="D21" s="10" t="s">
        <v>17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31</v>
      </c>
      <c r="J21" s="12">
        <f>SUM(J16:J20)</f>
        <v>21851904</v>
      </c>
      <c r="K21" s="13" t="s">
        <v>32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33</v>
      </c>
      <c r="J22" s="8">
        <v>118823</v>
      </c>
      <c r="K22" s="6" t="s">
        <v>55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6012</v>
      </c>
      <c r="H23" s="5" t="s">
        <v>55</v>
      </c>
      <c r="I23" s="5" t="s">
        <v>34</v>
      </c>
      <c r="J23" s="8">
        <v>1018115</v>
      </c>
      <c r="K23" s="6" t="s">
        <v>55</v>
      </c>
    </row>
    <row r="24" spans="1:11" x14ac:dyDescent="0.2">
      <c r="A24" s="1">
        <v>86</v>
      </c>
      <c r="B24" s="1">
        <v>2020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6013</v>
      </c>
      <c r="H24" s="5" t="s">
        <v>55</v>
      </c>
      <c r="I24" s="5" t="s">
        <v>35</v>
      </c>
      <c r="J24" s="8">
        <v>2346403</v>
      </c>
      <c r="K24" s="6" t="s">
        <v>55</v>
      </c>
    </row>
    <row r="25" spans="1:11" x14ac:dyDescent="0.2">
      <c r="A25" s="1">
        <v>86</v>
      </c>
      <c r="B25" s="1">
        <v>2020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6015</v>
      </c>
      <c r="H25" s="5" t="s">
        <v>55</v>
      </c>
      <c r="I25" s="5" t="s">
        <v>36</v>
      </c>
      <c r="J25" s="8">
        <v>1</v>
      </c>
      <c r="K25" s="6" t="s">
        <v>55</v>
      </c>
    </row>
    <row r="26" spans="1:11" x14ac:dyDescent="0.2">
      <c r="A26" s="1">
        <v>86</v>
      </c>
      <c r="B26" s="1">
        <v>2020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6017</v>
      </c>
      <c r="H26" s="5" t="s">
        <v>55</v>
      </c>
      <c r="I26" s="5" t="s">
        <v>37</v>
      </c>
      <c r="J26" s="8">
        <v>17761611</v>
      </c>
      <c r="K26" s="6" t="s">
        <v>55</v>
      </c>
    </row>
    <row r="27" spans="1:11" x14ac:dyDescent="0.2">
      <c r="A27" s="1">
        <v>86</v>
      </c>
      <c r="B27" s="1">
        <v>2020</v>
      </c>
      <c r="C27" s="1">
        <v>2023</v>
      </c>
      <c r="D27" s="1" t="s">
        <v>17</v>
      </c>
      <c r="E27" s="1" t="s">
        <v>55</v>
      </c>
      <c r="F27" s="1" t="s">
        <v>55</v>
      </c>
      <c r="G27" s="4">
        <v>6018</v>
      </c>
      <c r="H27" s="5" t="s">
        <v>55</v>
      </c>
      <c r="I27" s="5" t="s">
        <v>38</v>
      </c>
      <c r="J27" s="8"/>
      <c r="K27" s="6" t="s">
        <v>55</v>
      </c>
    </row>
    <row r="28" spans="1:11" x14ac:dyDescent="0.2">
      <c r="A28" s="1">
        <v>86</v>
      </c>
      <c r="B28" s="1">
        <v>2020</v>
      </c>
      <c r="C28" s="1">
        <v>2023</v>
      </c>
      <c r="D28" s="1" t="s">
        <v>17</v>
      </c>
      <c r="E28" s="1" t="s">
        <v>55</v>
      </c>
      <c r="F28" s="1" t="s">
        <v>55</v>
      </c>
      <c r="G28" s="4">
        <v>6019</v>
      </c>
      <c r="H28" s="5" t="s">
        <v>55</v>
      </c>
      <c r="I28" s="5" t="s">
        <v>39</v>
      </c>
      <c r="J28" s="8">
        <v>606951</v>
      </c>
      <c r="K28" s="6" t="s">
        <v>55</v>
      </c>
    </row>
    <row r="29" spans="1:11" x14ac:dyDescent="0.2">
      <c r="A29" s="10">
        <v>86</v>
      </c>
      <c r="B29" s="10">
        <v>2020</v>
      </c>
      <c r="C29" s="10">
        <v>2023</v>
      </c>
      <c r="D29" s="10" t="s">
        <v>17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40</v>
      </c>
      <c r="J29" s="12">
        <f>IF(SUM(J16:J20)=SUM(J22:J28),SUM(J22:J28), "ERROR: Line 1920 &lt;&gt; Line 6190")</f>
        <v>21851904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2023-03-21T10:58:32Z</dcterms:created>
  <dcterms:modified xsi:type="dcterms:W3CDTF">2023-03-21T14:58:32Z</dcterms:modified>
</cp:coreProperties>
</file>