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8" i="1"/>
</calcChain>
</file>

<file path=xl/sharedStrings.xml><?xml version="1.0" encoding="utf-8"?>
<sst xmlns="http://schemas.openxmlformats.org/spreadsheetml/2006/main" count="336" uniqueCount="65">
  <si>
    <t>FY 2023 Apportionment</t>
  </si>
  <si>
    <t>Funds provided by Actual Carryover Balances, Nonexpenditure Transfers, Recoveries,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</si>
  <si>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</si>
  <si>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</si>
  <si>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</si>
  <si>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</si>
  <si>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</si>
  <si>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</si>
  <si>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</si>
  <si>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</si>
  <si>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</si>
  <si>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</si>
  <si>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</si>
  <si>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</si>
  <si>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</si>
  <si>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Loan Guarantee Program (025-12-0186)</t>
  </si>
  <si>
    <t>TAFS: 86-0186 /X</t>
  </si>
  <si>
    <t>X</t>
  </si>
  <si>
    <t>0186</t>
  </si>
  <si>
    <t>IterNo</t>
  </si>
  <si>
    <t>Last Approved Apportionment: 2023-06-30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</si>
  <si>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</si>
  <si>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</si>
  <si>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</si>
  <si>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</si>
  <si>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</si>
  <si>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</si>
  <si>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</si>
  <si>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MA</t>
  </si>
  <si>
    <t>Mandatory Unob Bal: Brought forward, Oct 1</t>
  </si>
  <si>
    <t>Unob Bal: Transferred from other accounts</t>
  </si>
  <si>
    <t>Unob Bal: Recov of prior year unpaid obligations</t>
  </si>
  <si>
    <t>Unob Bal: Recov of prior year paid obligations</t>
  </si>
  <si>
    <t>Unob Bal: Antic nonexpenditure transfers (net)</t>
  </si>
  <si>
    <t>BA: Disc: Spending auth: Collected</t>
  </si>
  <si>
    <t>BA: Disc: Spending auth: Precluded from ob (lim)</t>
  </si>
  <si>
    <t>BA: Disc: Spending auth:Antic colls, reimbs, other</t>
  </si>
  <si>
    <t>BA: Disc: Spending auth:Antic precl fr ob (lim)</t>
  </si>
  <si>
    <t>BA: Mand: Spending auth: Collected</t>
  </si>
  <si>
    <t>BA: Mand: Spending auth:Antic colls, reimbs, other</t>
  </si>
  <si>
    <t>Total budgetary resources avail (disc. and mand.)</t>
  </si>
  <si>
    <t>B1</t>
  </si>
  <si>
    <t>Contract Expenses........................................................................</t>
  </si>
  <si>
    <t>Servicing Expenses........................................................................</t>
  </si>
  <si>
    <t>Personnel Comp&amp;Benefits, Other Admin. Exp...........................................................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</si>
  <si>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</si>
  <si>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</si>
  <si>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</si>
  <si>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</si>
  <si>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</si>
  <si>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</si>
  <si>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</si>
  <si>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</si>
  <si>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</si>
  <si>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</si>
  <si>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</si>
  <si>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</si>
  <si>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</si>
  <si>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</si>
  <si>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</si>
  <si>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</si>
  <si>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10:52 AM</t>
  </si>
  <si>
    <t xml:space="preserve">TAF(s) Included: </t>
  </si>
  <si>
    <t xml:space="preserve">86-0186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</si>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</sst>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86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5</v>
      </c>
      <c r="I13" s="5" t="s">
        <v>20</v>
      </c>
      <c r="J13" s="8"/>
      <c r="K13" s="6" t="s">
        <v>64</v>
      </c>
    </row>
    <row r="14" spans="1:11" x14ac:dyDescent="0.2">
      <c r="A14" s="1">
        <v>86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86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86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7972888</v>
      </c>
      <c r="K16" s="6" t="s">
        <v>64</v>
      </c>
    </row>
    <row r="17" spans="1:11" x14ac:dyDescent="0.2">
      <c r="A17" s="1">
        <v>86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>
        <v>382366379</v>
      </c>
      <c r="K17" s="6" t="s">
        <v>64</v>
      </c>
    </row>
    <row r="18" spans="1:11" x14ac:dyDescent="0.2">
      <c r="A18" s="1">
        <v>86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1011</v>
      </c>
      <c r="H18" s="5" t="s">
        <v>64</v>
      </c>
      <c r="I18" s="5" t="s">
        <v>30</v>
      </c>
      <c r="J18" s="8">
        <v>486350000</v>
      </c>
      <c r="K18" s="6" t="s">
        <v>64</v>
      </c>
    </row>
    <row r="19" spans="1:11" x14ac:dyDescent="0.2">
      <c r="A19" s="1">
        <v>86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1021</v>
      </c>
      <c r="H19" s="5" t="s">
        <v>64</v>
      </c>
      <c r="I19" s="5" t="s">
        <v>31</v>
      </c>
      <c r="J19" s="8">
        <v>116022765</v>
      </c>
      <c r="K19" s="6" t="s">
        <v>64</v>
      </c>
    </row>
    <row r="20" spans="1:11" x14ac:dyDescent="0.2">
      <c r="A20" s="1">
        <v>86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1033</v>
      </c>
      <c r="H20" s="5" t="s">
        <v>64</v>
      </c>
      <c r="I20" s="5" t="s">
        <v>32</v>
      </c>
      <c r="J20" s="8">
        <v>454637</v>
      </c>
      <c r="K20" s="6" t="s">
        <v>64</v>
      </c>
    </row>
    <row r="21" spans="1:11" x14ac:dyDescent="0.2">
      <c r="A21" s="1">
        <v>86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1060</v>
      </c>
      <c r="H21" s="5" t="s">
        <v>64</v>
      </c>
      <c r="I21" s="5" t="s">
        <v>33</v>
      </c>
      <c r="J21" s="8">
        <v>13650000</v>
      </c>
      <c r="K21" s="6" t="s">
        <v>64</v>
      </c>
    </row>
    <row r="22" spans="1:11" x14ac:dyDescent="0.2">
      <c r="A22" s="1">
        <v>86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1700</v>
      </c>
      <c r="H22" s="5" t="s">
        <v>64</v>
      </c>
      <c r="I22" s="5" t="s">
        <v>34</v>
      </c>
      <c r="J22" s="8">
        <v>68999548</v>
      </c>
      <c r="K22" s="6" t="s">
        <v>64</v>
      </c>
    </row>
    <row r="23" spans="1:11" x14ac:dyDescent="0.2">
      <c r="A23" s="1">
        <v>86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1724</v>
      </c>
      <c r="H23" s="5" t="s">
        <v>64</v>
      </c>
      <c r="I23" s="5" t="s">
        <v>35</v>
      </c>
      <c r="J23" s="8">
        <v>-68999548</v>
      </c>
      <c r="K23" s="6" t="s">
        <v>64</v>
      </c>
    </row>
    <row r="24" spans="1:11" x14ac:dyDescent="0.2">
      <c r="A24" s="1">
        <v>86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1740</v>
      </c>
      <c r="H24" s="5" t="s">
        <v>64</v>
      </c>
      <c r="I24" s="5" t="s">
        <v>36</v>
      </c>
      <c r="J24" s="8">
        <v>14000452</v>
      </c>
      <c r="K24" s="6" t="s">
        <v>64</v>
      </c>
    </row>
    <row r="25" spans="1:11" x14ac:dyDescent="0.2">
      <c r="A25" s="1">
        <v>86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1743</v>
      </c>
      <c r="H25" s="5" t="s">
        <v>64</v>
      </c>
      <c r="I25" s="5" t="s">
        <v>37</v>
      </c>
      <c r="J25" s="8">
        <v>-13934092</v>
      </c>
      <c r="K25" s="6" t="s">
        <v>64</v>
      </c>
    </row>
    <row r="26" spans="1:11" x14ac:dyDescent="0.2">
      <c r="A26" s="1">
        <v>86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1800</v>
      </c>
      <c r="H26" s="5" t="s">
        <v>64</v>
      </c>
      <c r="I26" s="5" t="s">
        <v>38</v>
      </c>
      <c r="J26" s="8">
        <v>208027</v>
      </c>
      <c r="K26" s="6" t="s">
        <v>64</v>
      </c>
    </row>
    <row r="27" spans="1:11" x14ac:dyDescent="0.2">
      <c r="A27" s="1">
        <v>86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1840</v>
      </c>
      <c r="H27" s="5" t="s">
        <v>64</v>
      </c>
      <c r="I27" s="5" t="s">
        <v>39</v>
      </c>
      <c r="J27" s="8">
        <v>41973</v>
      </c>
      <c r="K27" s="6" t="s">
        <v>64</v>
      </c>
    </row>
    <row r="28" spans="1:11" x14ac:dyDescent="0.2">
      <c r="A28" s="10">
        <v>86</v>
      </c>
      <c r="B28" s="10" t="s">
        <v>64</v>
      </c>
      <c r="C28" s="10" t="s">
        <v>17</v>
      </c>
      <c r="D28" s="10" t="s">
        <v>18</v>
      </c>
      <c r="E28" s="10" t="s">
        <v>64</v>
      </c>
      <c r="F28" s="10" t="s">
        <v>64</v>
      </c>
      <c r="G28" s="11">
        <v>1920</v>
      </c>
      <c r="H28" s="11" t="s">
        <v>64</v>
      </c>
      <c r="I28" s="11" t="s">
        <v>40</v>
      </c>
      <c r="J28" s="12">
        <f>SUM(J16:J27)</f>
        <v>1007133029</v>
      </c>
      <c r="K28" s="13" t="s">
        <v>41</v>
      </c>
    </row>
    <row r="29" spans="1:11" x14ac:dyDescent="0.2">
      <c r="A29" s="1">
        <v>86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6011</v>
      </c>
      <c r="H29" s="5" t="s">
        <v>64</v>
      </c>
      <c r="I29" s="5" t="s">
        <v>42</v>
      </c>
      <c r="J29" s="8">
        <v>340000000</v>
      </c>
      <c r="K29" s="6" t="s">
        <v>64</v>
      </c>
    </row>
    <row r="30" spans="1:11" x14ac:dyDescent="0.2">
      <c r="A30" s="1">
        <v>86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6012</v>
      </c>
      <c r="H30" s="5" t="s">
        <v>64</v>
      </c>
      <c r="I30" s="5" t="s">
        <v>43</v>
      </c>
      <c r="J30" s="8">
        <v>595000000</v>
      </c>
      <c r="K30" s="6" t="s">
        <v>64</v>
      </c>
    </row>
    <row r="31" spans="1:11" x14ac:dyDescent="0.2">
      <c r="A31" s="1">
        <v>86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6013</v>
      </c>
      <c r="H31" s="5" t="s">
        <v>64</v>
      </c>
      <c r="I31" s="5" t="s">
        <v>44</v>
      </c>
      <c r="J31" s="8">
        <v>8838215</v>
      </c>
      <c r="K31" s="6" t="s">
        <v>64</v>
      </c>
    </row>
    <row r="32" spans="1:11" x14ac:dyDescent="0.2">
      <c r="A32" s="1">
        <v>86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6182</v>
      </c>
      <c r="H32" s="5" t="s">
        <v>64</v>
      </c>
      <c r="I32" s="5" t="s">
        <v>45</v>
      </c>
      <c r="J32" s="8">
        <v>63294814</v>
      </c>
      <c r="K32" s="6" t="s">
        <v>64</v>
      </c>
    </row>
    <row r="33" spans="1:11" x14ac:dyDescent="0.2">
      <c r="A33" s="10">
        <v>86</v>
      </c>
      <c r="B33" s="10" t="s">
        <v>64</v>
      </c>
      <c r="C33" s="10" t="s">
        <v>17</v>
      </c>
      <c r="D33" s="10" t="s">
        <v>18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46</v>
      </c>
      <c r="J33" s="12">
        <f>IF(SUM(J16:J27)=SUM(J29:J32),SUM(J29:J32), "ERROR: Line 1920 &lt;&gt; Line 6190")</f>
        <v>1007133029</v>
      </c>
      <c r="K3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48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49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50</v>
      </c>
      <c r="B8" s="15" t="s">
        <v>51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52</v>
      </c>
    </row>
    <row r="11" spans="1:2" x14ac:dyDescent="0.2">
      <c r="A11" s="1" t="s">
        <v>64</v>
      </c>
      <c r="B11" s="9" t="s">
        <v>64</v>
      </c>
    </row>
    <row r="12" spans="1:2" ht="38.25" x14ac:dyDescent="0.2">
      <c r="A12" s="14" t="s">
        <v>53</v>
      </c>
      <c r="B12" s="15" t="s">
        <v>54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55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2023-09-13T10:53:23Z</dcterms:created>
  <dcterms:modified xsi:type="dcterms:W3CDTF">2023-09-13T14:53:24Z</dcterms:modified>
</cp:coreProperties>
</file>