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8" i="1"/>
</calcChain>
</file>

<file path=xl/sharedStrings.xml><?xml version="1.0" encoding="utf-8"?>
<sst xmlns="http://schemas.openxmlformats.org/spreadsheetml/2006/main" count="304" uniqueCount="60">
  <si>
    <t>FY 2023 Apportionment</t>
  </si>
  <si>
    <t>Funds provided by Public Law 117-180 and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</si>
  <si>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</si>
  <si>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</si>
  <si>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</si>
  <si>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</si>
  <si>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</si>
  <si>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</si>
  <si>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</si>
  <si>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</si>
  <si>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</si>
  <si>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</si>
  <si>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</si>
  <si>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</si>
  <si>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</si>
  <si>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Fund (025-06-0162)</t>
  </si>
  <si>
    <t>TAFS: 86-0162 /X</t>
  </si>
  <si>
    <t>X</t>
  </si>
  <si>
    <t>0162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</si>
  <si>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</si>
  <si>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</si>
  <si>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</si>
  <si>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</si>
  <si>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</si>
  <si>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</si>
  <si>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</si>
  <si>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</si>
  <si>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</si>
  <si>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BA: Disc: Appropriation</t>
  </si>
  <si>
    <t>Total budgetary resources avail (disc. and mand.)</t>
  </si>
  <si>
    <t>B1</t>
  </si>
  <si>
    <t>Disaster Assistance</t>
  </si>
  <si>
    <t>A2</t>
  </si>
  <si>
    <t>Section 805 Econ Dev Training Program Funds</t>
  </si>
  <si>
    <t>Special Purpose Grants</t>
  </si>
  <si>
    <t>Economic Development Initiative</t>
  </si>
  <si>
    <t>Disaster Assistance: PL 115-123, Mitigation</t>
  </si>
  <si>
    <t>Disaster Assistance: PL 115-123, Electric Grid</t>
  </si>
  <si>
    <t>Disaster Assistance: PL 116-20, Mitigation</t>
  </si>
  <si>
    <t>Disaster Assistance: PL 117-43</t>
  </si>
  <si>
    <t>Technical Assistance: PL 117-43</t>
  </si>
  <si>
    <t>Disaster Assistance: PL 117-180</t>
  </si>
  <si>
    <t>Total budgetary resources available</t>
  </si>
  <si>
    <t>OMB Footnotes</t>
  </si>
  <si>
    <t>Footnotes for Apportioned Amounts</t>
  </si>
  <si>
    <t xml:space="preserve">A2 </t>
  </si>
  <si>
    <t>HUD will provide documentation on source funds to OMB ten days prior to obligation.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</si>
  <si>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</si>
  <si>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</si>
  <si>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Pursuant to section 120.21 of OMB Circular A-11, one or more lines on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</si>
  <si>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</si>
  <si>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</si>
  <si>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</si>
  <si>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</si>
  <si>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</si>
  <si>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</si>
  <si>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2022-11-01 10:35 AM</t>
  </si>
  <si>
    <t xml:space="preserve">TAF(s) Included: </t>
  </si>
  <si>
    <t xml:space="preserve">86-0162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</si>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</sst>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86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86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86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86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6317926715</v>
      </c>
      <c r="K16" s="6" t="s">
        <v>59</v>
      </c>
    </row>
    <row r="17" spans="1:11" x14ac:dyDescent="0.2">
      <c r="A17" s="1">
        <v>86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1100</v>
      </c>
      <c r="H17" s="5" t="s">
        <v>59</v>
      </c>
      <c r="I17" s="5" t="s">
        <v>28</v>
      </c>
      <c r="J17" s="8">
        <v>2000000000</v>
      </c>
      <c r="K17" s="6" t="s">
        <v>59</v>
      </c>
    </row>
    <row r="18" spans="1:11" x14ac:dyDescent="0.2">
      <c r="A18" s="10">
        <v>86</v>
      </c>
      <c r="B18" s="10" t="s">
        <v>59</v>
      </c>
      <c r="C18" s="10" t="s">
        <v>17</v>
      </c>
      <c r="D18" s="10" t="s">
        <v>18</v>
      </c>
      <c r="E18" s="10" t="s">
        <v>59</v>
      </c>
      <c r="F18" s="10" t="s">
        <v>59</v>
      </c>
      <c r="G18" s="11">
        <v>1920</v>
      </c>
      <c r="H18" s="11" t="s">
        <v>59</v>
      </c>
      <c r="I18" s="11" t="s">
        <v>29</v>
      </c>
      <c r="J18" s="12">
        <f>SUM(J16:J17)</f>
        <v>8317926715</v>
      </c>
      <c r="K18" s="13" t="s">
        <v>30</v>
      </c>
    </row>
    <row r="19" spans="1:11" x14ac:dyDescent="0.2">
      <c r="A19" s="1">
        <v>86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6011</v>
      </c>
      <c r="H19" s="5" t="s">
        <v>59</v>
      </c>
      <c r="I19" s="5" t="s">
        <v>31</v>
      </c>
      <c r="J19" s="8">
        <v>29719271</v>
      </c>
      <c r="K19" s="6" t="s">
        <v>32</v>
      </c>
    </row>
    <row r="20" spans="1:11" x14ac:dyDescent="0.2">
      <c r="A20" s="1">
        <v>86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6012</v>
      </c>
      <c r="H20" s="5" t="s">
        <v>59</v>
      </c>
      <c r="I20" s="5" t="s">
        <v>33</v>
      </c>
      <c r="J20" s="8">
        <v>343891</v>
      </c>
      <c r="K20" s="6" t="s">
        <v>59</v>
      </c>
    </row>
    <row r="21" spans="1:11" x14ac:dyDescent="0.2">
      <c r="A21" s="1">
        <v>86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6013</v>
      </c>
      <c r="H21" s="5" t="s">
        <v>59</v>
      </c>
      <c r="I21" s="5" t="s">
        <v>34</v>
      </c>
      <c r="J21" s="8">
        <v>41650</v>
      </c>
      <c r="K21" s="6" t="s">
        <v>59</v>
      </c>
    </row>
    <row r="22" spans="1:11" x14ac:dyDescent="0.2">
      <c r="A22" s="1">
        <v>86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6025</v>
      </c>
      <c r="H22" s="5" t="s">
        <v>59</v>
      </c>
      <c r="I22" s="5" t="s">
        <v>35</v>
      </c>
      <c r="J22" s="8">
        <v>378803</v>
      </c>
      <c r="K22" s="6" t="s">
        <v>32</v>
      </c>
    </row>
    <row r="23" spans="1:11" x14ac:dyDescent="0.2">
      <c r="A23" s="1">
        <v>86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6027</v>
      </c>
      <c r="H23" s="5" t="s">
        <v>59</v>
      </c>
      <c r="I23" s="5" t="s">
        <v>36</v>
      </c>
      <c r="J23" s="8">
        <v>774188000</v>
      </c>
      <c r="K23" s="6" t="s">
        <v>59</v>
      </c>
    </row>
    <row r="24" spans="1:11" x14ac:dyDescent="0.2">
      <c r="A24" s="1">
        <v>86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6028</v>
      </c>
      <c r="H24" s="5" t="s">
        <v>59</v>
      </c>
      <c r="I24" s="5" t="s">
        <v>37</v>
      </c>
      <c r="J24" s="8">
        <v>567653000</v>
      </c>
      <c r="K24" s="6" t="s">
        <v>59</v>
      </c>
    </row>
    <row r="25" spans="1:11" x14ac:dyDescent="0.2">
      <c r="A25" s="1">
        <v>86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6031</v>
      </c>
      <c r="H25" s="5" t="s">
        <v>59</v>
      </c>
      <c r="I25" s="5" t="s">
        <v>38</v>
      </c>
      <c r="J25" s="8">
        <v>9390000</v>
      </c>
      <c r="K25" s="6" t="s">
        <v>59</v>
      </c>
    </row>
    <row r="26" spans="1:11" x14ac:dyDescent="0.2">
      <c r="A26" s="1">
        <v>86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6032</v>
      </c>
      <c r="H26" s="5" t="s">
        <v>59</v>
      </c>
      <c r="I26" s="5" t="s">
        <v>39</v>
      </c>
      <c r="J26" s="8">
        <v>4934212100</v>
      </c>
      <c r="K26" s="6" t="s">
        <v>59</v>
      </c>
    </row>
    <row r="27" spans="1:11" x14ac:dyDescent="0.2">
      <c r="A27" s="1">
        <v>86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6033</v>
      </c>
      <c r="H27" s="5" t="s">
        <v>59</v>
      </c>
      <c r="I27" s="5" t="s">
        <v>40</v>
      </c>
      <c r="J27" s="8">
        <v>2000000</v>
      </c>
      <c r="K27" s="6" t="s">
        <v>59</v>
      </c>
    </row>
    <row r="28" spans="1:11" x14ac:dyDescent="0.2">
      <c r="A28" s="1">
        <v>86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6034</v>
      </c>
      <c r="H28" s="5" t="s">
        <v>59</v>
      </c>
      <c r="I28" s="5" t="s">
        <v>41</v>
      </c>
      <c r="J28" s="8">
        <v>2000000000</v>
      </c>
      <c r="K28" s="6" t="s">
        <v>59</v>
      </c>
    </row>
    <row r="29" spans="1:11" x14ac:dyDescent="0.2">
      <c r="A29" s="10">
        <v>86</v>
      </c>
      <c r="B29" s="10" t="s">
        <v>59</v>
      </c>
      <c r="C29" s="10" t="s">
        <v>17</v>
      </c>
      <c r="D29" s="10" t="s">
        <v>18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42</v>
      </c>
      <c r="J29" s="12">
        <f>IF(SUM(J16:J17)=SUM(J19:J28),SUM(J19:J28), "ERROR: Line 1920 &lt;&gt; Line 6190")</f>
        <v>8317926715</v>
      </c>
      <c r="K29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ht="38.2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2022-11-01T10:36:18Z</dcterms:created>
  <dcterms:modified xsi:type="dcterms:W3CDTF">2022-11-01T14:36:18Z</dcterms:modified>
</cp:coreProperties>
</file>