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<sst xmlns="http://schemas.openxmlformats.org/spreadsheetml/2006/main" count="338" uniqueCount="64">
  <si>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</si>
  <si>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</si>
  <si>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</si>
  <si>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</si>
  <si>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</si>
  <si>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</si>
  <si>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</si>
  <si>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</si>
  <si>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</si>
  <si>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</si>
  <si>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</si>
  <si>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</si>
  <si>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</si>
  <si>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</si>
  <si>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</si>
  <si>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</si>
  <si>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</si>
  <si>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/X</t>
  </si>
  <si>
    <t>X</t>
  </si>
  <si>
    <t>0200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</si>
  <si>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</si>
  <si>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</si>
  <si>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</si>
  <si>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</si>
  <si>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</si>
  <si>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</si>
  <si>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</si>
  <si>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</si>
  <si>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</si>
  <si>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from other accounts</t>
  </si>
  <si>
    <t>B3</t>
  </si>
  <si>
    <t>Unob Bal: Recov of prior year unpaid obligations</t>
  </si>
  <si>
    <t>Unob Bal: Recov of prior year paid obligations</t>
  </si>
  <si>
    <t>Unob Bal: Antic recov of prior year unpd/pd obl</t>
  </si>
  <si>
    <t>BA: Disc: Approps transferred from other accounts</t>
  </si>
  <si>
    <t>BA: Disc: Adv approps antic nonexpend trans net</t>
  </si>
  <si>
    <t>BA: Disc: Spending auth:Antic colls, reimbs, other</t>
  </si>
  <si>
    <t>Total budgetary resources avail (disc. and mand.)</t>
  </si>
  <si>
    <t>B2</t>
  </si>
  <si>
    <t>Category A -- 1st quarter</t>
  </si>
  <si>
    <t>Category A -- 2nd quarter</t>
  </si>
  <si>
    <t>DHS Financial Statement and Internal Control/Performance Audits</t>
  </si>
  <si>
    <t>Spectrum Relocation Fund - AWS-3</t>
  </si>
  <si>
    <t>FEMA, Disaster Relief Fund Transfer - COVID-19</t>
  </si>
  <si>
    <t>PL 117-58 Infrastructure Investment and Jobs Act - OIG Transfer</t>
  </si>
  <si>
    <t>PL 117-180 Hermit's Peak / Calf Canyon Fire Assistance Act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</si>
  <si>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</si>
  <si>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</si>
  <si>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</si>
  <si>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</si>
  <si>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</si>
  <si>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 section may be rounded up.  As a result, Those rounded lines will nott match the actuals reported on the SF 133.  Agency will ensure that it funds control system will only allot actuals.</t>
  </si>
  <si>
    <t xml:space="preserve">B3 </t>
  </si>
  <si>
    <t>Pursuant to PL 117-328, Div. N, FEDERAL EMERGENCY MANAGEMENT AGENCY, DISASTER RELIEF FUND, (INCLUDING TRANSFER OF FUNDS from 70 X 0702  to 70 X 0200): For an additional amount for ''Disaster Relief Fund'', $5,000,000,000, to remain available until expended, for major disasters declared pursuant to the Robert T. Stafford Disaster Relief and Emergency Assistance Act (42 U.S.C. 5121 et seq.), of which $13,000,000 shall be transferred to ''Office of the Inspector General-- Operations and Support'' for audits and investigations of activities funded under this heading.                                                                                                        Pursuant to PL 117-328, Div. N, HERMIT'S PEAK/CALF CANYON FIRE ASSISTANCE ACCOUNT (INCLUDING TRANSFER OF FUNDS from 70 X 1912 to 70 X 0200): For an additional amount for ''Hermit's Peak/Calf Canyon Fire Assistance Account'', $1,450,000,000, to remain available until expended, to carry out the Hermit's Peak/Calf Canyon Fire Assistance Act, of which $1,000,000 shall be transferred to ''Office of the Inspector General--Operations and Support'' for oversight of activities authorized by the Hermit's Peak/Calf Canyon Fire Assistance Act.
Pursuant to PL 117-180, Divison G, SEC. 136. Notwithstanding sections 101, 104, and 106, to carry out the Hermit's Peak/Calf Canyon Fire Assistance Act, there is appropriated $2,500,000,000, to remain available until expended, to the Department of Homeland Security for ''Federal Emergency Management Agency--Hermit's Peak/Calf Canyon Fire Assistance Account'', which shall be derived by transfer from amounts made available under the heading ''Federal Emergency Management Agency--Disaster Relief Fund'' in title VI of division B of the Coronavirus Aid, Relief, and Economic Security Act (Public Law 116-136), of which $1,000,000 shall be transferred to ''Office of the Inspector General--Operations and Support'' for oversight of activities authorized by the Hermit's Peak/Calf Canyon Fire Assistance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</si>
  <si>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</si>
  <si>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</si>
  <si>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</si>
  <si>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</si>
  <si>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</si>
  <si>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</si>
  <si>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2023-03-17 01:03 PM</t>
  </si>
  <si>
    <t xml:space="preserve">TAF(s) Included: </t>
  </si>
  <si>
    <t xml:space="preserve">70-0200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</si>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</sst>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2</v>
      </c>
      <c r="I14" s="5" t="s">
        <v>21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6790272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1011</v>
      </c>
      <c r="H18" s="5" t="s">
        <v>63</v>
      </c>
      <c r="I18" s="5" t="s">
        <v>29</v>
      </c>
      <c r="J18" s="8">
        <v>15000000</v>
      </c>
      <c r="K18" s="6" t="s">
        <v>30</v>
      </c>
    </row>
    <row r="19" spans="1:11" x14ac:dyDescent="0.2">
      <c r="A19" s="1">
        <v>70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31</v>
      </c>
      <c r="J19" s="8">
        <v>59825</v>
      </c>
      <c r="K19" s="6" t="s">
        <v>63</v>
      </c>
    </row>
    <row r="20" spans="1:11" x14ac:dyDescent="0.2">
      <c r="A20" s="1">
        <v>70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1033</v>
      </c>
      <c r="H20" s="5" t="s">
        <v>63</v>
      </c>
      <c r="I20" s="5" t="s">
        <v>32</v>
      </c>
      <c r="J20" s="8">
        <v>5806</v>
      </c>
      <c r="K20" s="6" t="s">
        <v>63</v>
      </c>
    </row>
    <row r="21" spans="1:11" x14ac:dyDescent="0.2">
      <c r="A21" s="1">
        <v>70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1061</v>
      </c>
      <c r="H21" s="5" t="s">
        <v>63</v>
      </c>
      <c r="I21" s="5" t="s">
        <v>33</v>
      </c>
      <c r="J21" s="8">
        <v>717044</v>
      </c>
      <c r="K21" s="6" t="s">
        <v>63</v>
      </c>
    </row>
    <row r="22" spans="1:11" x14ac:dyDescent="0.2">
      <c r="A22" s="1">
        <v>70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1121</v>
      </c>
      <c r="H22" s="5" t="s">
        <v>63</v>
      </c>
      <c r="I22" s="5" t="s">
        <v>34</v>
      </c>
      <c r="J22" s="8">
        <v>3500000</v>
      </c>
      <c r="K22" s="6" t="s">
        <v>63</v>
      </c>
    </row>
    <row r="23" spans="1:11" x14ac:dyDescent="0.2">
      <c r="A23" s="1">
        <v>70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1176</v>
      </c>
      <c r="H23" s="5" t="s">
        <v>63</v>
      </c>
      <c r="I23" s="5" t="s">
        <v>35</v>
      </c>
      <c r="J23" s="8"/>
      <c r="K23" s="6" t="s">
        <v>63</v>
      </c>
    </row>
    <row r="24" spans="1:11" x14ac:dyDescent="0.2">
      <c r="A24" s="1">
        <v>70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1740</v>
      </c>
      <c r="H24" s="5" t="s">
        <v>63</v>
      </c>
      <c r="I24" s="5" t="s">
        <v>36</v>
      </c>
      <c r="J24" s="8">
        <v>18000000</v>
      </c>
      <c r="K24" s="6" t="s">
        <v>63</v>
      </c>
    </row>
    <row r="25" spans="1:11" x14ac:dyDescent="0.2">
      <c r="A25" s="10">
        <v>70</v>
      </c>
      <c r="B25" s="10" t="s">
        <v>63</v>
      </c>
      <c r="C25" s="10" t="s">
        <v>18</v>
      </c>
      <c r="D25" s="10" t="s">
        <v>19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37</v>
      </c>
      <c r="J25" s="12">
        <f>SUM(J17:J24)</f>
        <v>44072947</v>
      </c>
      <c r="K25" s="13" t="s">
        <v>38</v>
      </c>
    </row>
    <row r="26" spans="1:11" x14ac:dyDescent="0.2">
      <c r="A26" s="1">
        <v>70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6001</v>
      </c>
      <c r="H26" s="5" t="s">
        <v>63</v>
      </c>
      <c r="I26" s="5" t="s">
        <v>39</v>
      </c>
      <c r="J26" s="8">
        <v>795297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6002</v>
      </c>
      <c r="H27" s="5" t="s">
        <v>63</v>
      </c>
      <c r="I27" s="5" t="s">
        <v>40</v>
      </c>
      <c r="J27" s="8">
        <v>13409859</v>
      </c>
      <c r="K27" s="6" t="s">
        <v>63</v>
      </c>
    </row>
    <row r="28" spans="1:11" x14ac:dyDescent="0.2">
      <c r="A28" s="1">
        <v>70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41</v>
      </c>
      <c r="J28" s="8">
        <v>18178518</v>
      </c>
      <c r="K28" s="6" t="s">
        <v>63</v>
      </c>
    </row>
    <row r="29" spans="1:11" x14ac:dyDescent="0.2">
      <c r="A29" s="1">
        <v>70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42</v>
      </c>
      <c r="J29" s="8">
        <v>1342904</v>
      </c>
      <c r="K29" s="6" t="s">
        <v>63</v>
      </c>
    </row>
    <row r="30" spans="1:11" x14ac:dyDescent="0.2">
      <c r="A30" s="1">
        <v>70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6013</v>
      </c>
      <c r="H30" s="5" t="s">
        <v>63</v>
      </c>
      <c r="I30" s="5" t="s">
        <v>43</v>
      </c>
      <c r="J30" s="8">
        <v>13869</v>
      </c>
      <c r="K30" s="6" t="s">
        <v>63</v>
      </c>
    </row>
    <row r="31" spans="1:11" x14ac:dyDescent="0.2">
      <c r="A31" s="1">
        <v>70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6014</v>
      </c>
      <c r="H31" s="5" t="s">
        <v>63</v>
      </c>
      <c r="I31" s="5" t="s">
        <v>44</v>
      </c>
      <c r="J31" s="8">
        <v>8332500</v>
      </c>
      <c r="K31" s="6" t="s">
        <v>63</v>
      </c>
    </row>
    <row r="32" spans="1:11" x14ac:dyDescent="0.2">
      <c r="A32" s="1">
        <v>70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6015</v>
      </c>
      <c r="H32" s="5" t="s">
        <v>63</v>
      </c>
      <c r="I32" s="5" t="s">
        <v>45</v>
      </c>
      <c r="J32" s="8">
        <v>2000000</v>
      </c>
      <c r="K32" s="6" t="s">
        <v>63</v>
      </c>
    </row>
    <row r="33" spans="1:11" x14ac:dyDescent="0.2">
      <c r="A33" s="10">
        <v>70</v>
      </c>
      <c r="B33" s="10" t="s">
        <v>63</v>
      </c>
      <c r="C33" s="10" t="s">
        <v>18</v>
      </c>
      <c r="D33" s="10" t="s">
        <v>19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46</v>
      </c>
      <c r="J33" s="12">
        <f>IF(SUM(J17:J24)=SUM(J26:J32),SUM(J26:J32), "ERROR: Line 1920 &lt;&gt; Line 6190")</f>
        <v>44072947</v>
      </c>
      <c r="K33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50</v>
      </c>
      <c r="B11" s="15" t="s">
        <v>51</v>
      </c>
    </row>
    <row r="12" spans="1:2" ht="229.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2023-03-17T13:03:29Z</dcterms:created>
  <dcterms:modified xsi:type="dcterms:W3CDTF">2023-03-17T17:03:29Z</dcterms:modified>
</cp:coreProperties>
</file>