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6" i="1"/>
</calcChain>
</file>

<file path=xl/sharedStrings.xml><?xml version="1.0" encoding="utf-8"?>
<sst xmlns="http://schemas.openxmlformats.org/spreadsheetml/2006/main" count="288" uniqueCount="64">
  <si>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</si>
  <si>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</si>
  <si>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</si>
  <si>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</si>
  <si>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</si>
  <si>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</si>
  <si>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</si>
  <si>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</si>
  <si>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</si>
  <si>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</si>
  <si>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</si>
  <si>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</si>
  <si>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</si>
  <si>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</si>
  <si>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</si>
  <si>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Operations and Support, FLETC (024-49-0509)</t>
  </si>
  <si>
    <t>Treas Account: Operations and Support</t>
  </si>
  <si>
    <t>TAFS: 70-0509 2022/2023</t>
  </si>
  <si>
    <t>0509</t>
  </si>
  <si>
    <t>IterNo</t>
  </si>
  <si>
    <t>Last Approved Apportionment: 2022-10-19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</si>
  <si>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</si>
  <si>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</si>
  <si>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</si>
  <si>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</si>
  <si>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</si>
  <si>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</si>
  <si>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</si>
  <si>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Transfers betw expired\unexpired accts</t>
  </si>
  <si>
    <t>B2</t>
  </si>
  <si>
    <t>Unob Bal: Recov of prior year unpaid obligations</t>
  </si>
  <si>
    <t>Unob Bal: Recov of prior year paid obligations</t>
  </si>
  <si>
    <t>Unob Bal: Antic recov of prior year unpd/pd obl</t>
  </si>
  <si>
    <t>B3</t>
  </si>
  <si>
    <t>BA: Disc: Unob bal of approps permanently reduced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</si>
  <si>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</si>
  <si>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</si>
  <si>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</si>
  <si>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</si>
  <si>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B1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</si>
  <si>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</si>
  <si>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</si>
  <si>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</si>
  <si>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</si>
  <si>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</si>
  <si>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</si>
  <si>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</si>
  <si>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</si>
  <si>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</si>
  <si>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Updated to reflect actual carryover.  Pursuant to the authority in OMB Circular A-11 section 120.21, the carryover Line 1000 on the apportionment has been rounded up and as such, those rounded lines will not match the actuals reported on the SF-133.</t>
  </si>
  <si>
    <t xml:space="preserve">B2 </t>
  </si>
  <si>
    <t>Per PL 117-328, rescind $459,790 from FLETC's unobligated balances from 70 22 0509 (PL 117-103) through FLETC's 70 22/23 0509 account.</t>
  </si>
  <si>
    <t xml:space="preserve">B3 </t>
  </si>
  <si>
    <t>Updated to increase anticipated recoveries authority.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</si>
  <si>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</si>
  <si>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</si>
  <si>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</si>
  <si>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</si>
  <si>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</si>
  <si>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</si>
  <si>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09:46 PM</t>
  </si>
  <si>
    <t xml:space="preserve">TAF(s) Included: </t>
  </si>
  <si>
    <t xml:space="preserve">70-0509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</si>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</sst>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7" t="s">
        <v>17</v>
      </c>
      <c r="J12" s="8"/>
      <c r="K12" s="6" t="s">
        <v>63</v>
      </c>
    </row>
    <row r="13" spans="1:11" x14ac:dyDescent="0.2">
      <c r="A13" s="1" t="s">
        <v>63</v>
      </c>
      <c r="B13" s="1" t="s">
        <v>63</v>
      </c>
      <c r="C13" s="1" t="s">
        <v>63</v>
      </c>
      <c r="D13" s="1" t="s">
        <v>63</v>
      </c>
      <c r="E13" s="1" t="s">
        <v>63</v>
      </c>
      <c r="F13" s="1" t="s">
        <v>63</v>
      </c>
      <c r="G13" s="4" t="s">
        <v>63</v>
      </c>
      <c r="H13" s="5" t="s">
        <v>63</v>
      </c>
      <c r="I13" s="5" t="s">
        <v>63</v>
      </c>
      <c r="J13" s="8"/>
      <c r="K13" s="6" t="s">
        <v>63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63</v>
      </c>
      <c r="F14" s="1" t="s">
        <v>63</v>
      </c>
      <c r="G14" s="4" t="s">
        <v>19</v>
      </c>
      <c r="H14" s="5">
        <v>2</v>
      </c>
      <c r="I14" s="5" t="s">
        <v>20</v>
      </c>
      <c r="J14" s="8"/>
      <c r="K14" s="6" t="s">
        <v>63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63</v>
      </c>
      <c r="F15" s="1" t="s">
        <v>63</v>
      </c>
      <c r="G15" s="4" t="s">
        <v>21</v>
      </c>
      <c r="H15" s="5" t="s">
        <v>22</v>
      </c>
      <c r="I15" s="5" t="s">
        <v>23</v>
      </c>
      <c r="J15" s="8"/>
      <c r="K15" s="6" t="s">
        <v>63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63</v>
      </c>
      <c r="F16" s="1" t="s">
        <v>63</v>
      </c>
      <c r="G16" s="4" t="s">
        <v>24</v>
      </c>
      <c r="H16" s="5" t="s">
        <v>22</v>
      </c>
      <c r="I16" s="5" t="s">
        <v>25</v>
      </c>
      <c r="J16" s="8"/>
      <c r="K16" s="6" t="s">
        <v>63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26</v>
      </c>
      <c r="I17" s="5" t="s">
        <v>27</v>
      </c>
      <c r="J17" s="8">
        <v>10872332</v>
      </c>
      <c r="K17" s="6" t="s">
        <v>63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63</v>
      </c>
      <c r="F18" s="1" t="s">
        <v>63</v>
      </c>
      <c r="G18" s="4">
        <v>1012</v>
      </c>
      <c r="H18" s="5" t="s">
        <v>63</v>
      </c>
      <c r="I18" s="5" t="s">
        <v>28</v>
      </c>
      <c r="J18" s="8">
        <v>459790</v>
      </c>
      <c r="K18" s="6" t="s">
        <v>29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63</v>
      </c>
      <c r="F19" s="1" t="s">
        <v>63</v>
      </c>
      <c r="G19" s="4">
        <v>1021</v>
      </c>
      <c r="H19" s="5" t="s">
        <v>63</v>
      </c>
      <c r="I19" s="5" t="s">
        <v>30</v>
      </c>
      <c r="J19" s="8">
        <v>213867</v>
      </c>
      <c r="K19" s="6" t="s">
        <v>63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63</v>
      </c>
      <c r="F20" s="1" t="s">
        <v>63</v>
      </c>
      <c r="G20" s="4">
        <v>1033</v>
      </c>
      <c r="H20" s="5" t="s">
        <v>63</v>
      </c>
      <c r="I20" s="5" t="s">
        <v>31</v>
      </c>
      <c r="J20" s="8">
        <v>25311</v>
      </c>
      <c r="K20" s="6" t="s">
        <v>63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63</v>
      </c>
      <c r="F21" s="1" t="s">
        <v>63</v>
      </c>
      <c r="G21" s="4">
        <v>1061</v>
      </c>
      <c r="H21" s="5" t="s">
        <v>63</v>
      </c>
      <c r="I21" s="5" t="s">
        <v>32</v>
      </c>
      <c r="J21" s="8">
        <v>1260822</v>
      </c>
      <c r="K21" s="6" t="s">
        <v>33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63</v>
      </c>
      <c r="F22" s="1" t="s">
        <v>63</v>
      </c>
      <c r="G22" s="4">
        <v>1131</v>
      </c>
      <c r="H22" s="5" t="s">
        <v>63</v>
      </c>
      <c r="I22" s="5" t="s">
        <v>34</v>
      </c>
      <c r="J22" s="8">
        <v>-459790</v>
      </c>
      <c r="K22" s="6" t="s">
        <v>29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63</v>
      </c>
      <c r="F23" s="1" t="s">
        <v>63</v>
      </c>
      <c r="G23" s="4">
        <v>1700</v>
      </c>
      <c r="H23" s="5" t="s">
        <v>63</v>
      </c>
      <c r="I23" s="5" t="s">
        <v>35</v>
      </c>
      <c r="J23" s="8">
        <v>14563</v>
      </c>
      <c r="K23" s="6" t="s">
        <v>63</v>
      </c>
    </row>
    <row r="24" spans="1:11" x14ac:dyDescent="0.2">
      <c r="A24" s="1">
        <v>70</v>
      </c>
      <c r="B24" s="1">
        <v>2022</v>
      </c>
      <c r="C24" s="1">
        <v>2023</v>
      </c>
      <c r="D24" s="1" t="s">
        <v>18</v>
      </c>
      <c r="E24" s="1" t="s">
        <v>63</v>
      </c>
      <c r="F24" s="1" t="s">
        <v>63</v>
      </c>
      <c r="G24" s="4">
        <v>1701</v>
      </c>
      <c r="H24" s="5" t="s">
        <v>63</v>
      </c>
      <c r="I24" s="5" t="s">
        <v>36</v>
      </c>
      <c r="J24" s="8">
        <v>24845627</v>
      </c>
      <c r="K24" s="6" t="s">
        <v>63</v>
      </c>
    </row>
    <row r="25" spans="1:11" x14ac:dyDescent="0.2">
      <c r="A25" s="1">
        <v>70</v>
      </c>
      <c r="B25" s="1">
        <v>2022</v>
      </c>
      <c r="C25" s="1">
        <v>2023</v>
      </c>
      <c r="D25" s="1" t="s">
        <v>18</v>
      </c>
      <c r="E25" s="1" t="s">
        <v>63</v>
      </c>
      <c r="F25" s="1" t="s">
        <v>63</v>
      </c>
      <c r="G25" s="4">
        <v>1740</v>
      </c>
      <c r="H25" s="5" t="s">
        <v>63</v>
      </c>
      <c r="I25" s="5" t="s">
        <v>37</v>
      </c>
      <c r="J25" s="8">
        <v>135139810</v>
      </c>
      <c r="K25" s="6" t="s">
        <v>63</v>
      </c>
    </row>
    <row r="26" spans="1:11" x14ac:dyDescent="0.2">
      <c r="A26" s="10">
        <v>70</v>
      </c>
      <c r="B26" s="10">
        <v>2022</v>
      </c>
      <c r="C26" s="10">
        <v>2023</v>
      </c>
      <c r="D26" s="10" t="s">
        <v>18</v>
      </c>
      <c r="E26" s="10" t="s">
        <v>63</v>
      </c>
      <c r="F26" s="10" t="s">
        <v>63</v>
      </c>
      <c r="G26" s="11">
        <v>1920</v>
      </c>
      <c r="H26" s="11" t="s">
        <v>63</v>
      </c>
      <c r="I26" s="11" t="s">
        <v>38</v>
      </c>
      <c r="J26" s="12">
        <f>SUM(J17:J25)</f>
        <v>172372332</v>
      </c>
      <c r="K26" s="13" t="s">
        <v>39</v>
      </c>
    </row>
    <row r="27" spans="1:11" x14ac:dyDescent="0.2">
      <c r="A27" s="1">
        <v>70</v>
      </c>
      <c r="B27" s="1">
        <v>2022</v>
      </c>
      <c r="C27" s="1">
        <v>2023</v>
      </c>
      <c r="D27" s="1" t="s">
        <v>18</v>
      </c>
      <c r="E27" s="1" t="s">
        <v>63</v>
      </c>
      <c r="F27" s="1" t="s">
        <v>63</v>
      </c>
      <c r="G27" s="4">
        <v>6001</v>
      </c>
      <c r="H27" s="5" t="s">
        <v>63</v>
      </c>
      <c r="I27" s="5" t="s">
        <v>40</v>
      </c>
      <c r="J27" s="8">
        <v>121000000</v>
      </c>
      <c r="K27" s="6" t="s">
        <v>63</v>
      </c>
    </row>
    <row r="28" spans="1:11" x14ac:dyDescent="0.2">
      <c r="A28" s="1">
        <v>70</v>
      </c>
      <c r="B28" s="1">
        <v>2022</v>
      </c>
      <c r="C28" s="1">
        <v>2023</v>
      </c>
      <c r="D28" s="1" t="s">
        <v>18</v>
      </c>
      <c r="E28" s="1" t="s">
        <v>63</v>
      </c>
      <c r="F28" s="1" t="s">
        <v>63</v>
      </c>
      <c r="G28" s="4">
        <v>6002</v>
      </c>
      <c r="H28" s="5" t="s">
        <v>63</v>
      </c>
      <c r="I28" s="5" t="s">
        <v>41</v>
      </c>
      <c r="J28" s="8">
        <v>41372332</v>
      </c>
      <c r="K28" s="6" t="s">
        <v>63</v>
      </c>
    </row>
    <row r="29" spans="1:11" x14ac:dyDescent="0.2">
      <c r="A29" s="1">
        <v>70</v>
      </c>
      <c r="B29" s="1">
        <v>2022</v>
      </c>
      <c r="C29" s="1">
        <v>2023</v>
      </c>
      <c r="D29" s="1" t="s">
        <v>18</v>
      </c>
      <c r="E29" s="1" t="s">
        <v>63</v>
      </c>
      <c r="F29" s="1" t="s">
        <v>63</v>
      </c>
      <c r="G29" s="4">
        <v>6003</v>
      </c>
      <c r="H29" s="5" t="s">
        <v>63</v>
      </c>
      <c r="I29" s="5" t="s">
        <v>42</v>
      </c>
      <c r="J29" s="8">
        <v>5000000</v>
      </c>
      <c r="K29" s="6" t="s">
        <v>63</v>
      </c>
    </row>
    <row r="30" spans="1:11" x14ac:dyDescent="0.2">
      <c r="A30" s="1">
        <v>70</v>
      </c>
      <c r="B30" s="1">
        <v>2022</v>
      </c>
      <c r="C30" s="1">
        <v>2023</v>
      </c>
      <c r="D30" s="1" t="s">
        <v>18</v>
      </c>
      <c r="E30" s="1" t="s">
        <v>63</v>
      </c>
      <c r="F30" s="1" t="s">
        <v>63</v>
      </c>
      <c r="G30" s="4">
        <v>6004</v>
      </c>
      <c r="H30" s="5" t="s">
        <v>63</v>
      </c>
      <c r="I30" s="5" t="s">
        <v>43</v>
      </c>
      <c r="J30" s="8">
        <v>5000000</v>
      </c>
      <c r="K30" s="6" t="s">
        <v>63</v>
      </c>
    </row>
    <row r="31" spans="1:11" x14ac:dyDescent="0.2">
      <c r="A31" s="10">
        <v>70</v>
      </c>
      <c r="B31" s="10">
        <v>2022</v>
      </c>
      <c r="C31" s="10">
        <v>2023</v>
      </c>
      <c r="D31" s="10" t="s">
        <v>18</v>
      </c>
      <c r="E31" s="10" t="s">
        <v>63</v>
      </c>
      <c r="F31" s="10" t="s">
        <v>63</v>
      </c>
      <c r="G31" s="11">
        <v>6190</v>
      </c>
      <c r="H31" s="11" t="s">
        <v>63</v>
      </c>
      <c r="I31" s="11" t="s">
        <v>44</v>
      </c>
      <c r="J31" s="12">
        <f>IF(SUM(J17:J25)=SUM(J27:J30),SUM(J27:J30), "ERROR: Line 1920 &lt;&gt; Line 6190")</f>
        <v>172372332</v>
      </c>
      <c r="K31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45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46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47</v>
      </c>
    </row>
    <row r="10" spans="1:2" x14ac:dyDescent="0.2">
      <c r="A10" s="1" t="s">
        <v>63</v>
      </c>
      <c r="B10" s="9" t="s">
        <v>63</v>
      </c>
    </row>
    <row r="11" spans="1:2" ht="38.25" x14ac:dyDescent="0.2">
      <c r="A11" s="14" t="s">
        <v>48</v>
      </c>
      <c r="B11" s="15" t="s">
        <v>49</v>
      </c>
    </row>
    <row r="12" spans="1:2" ht="25.5" x14ac:dyDescent="0.2">
      <c r="A12" s="14" t="s">
        <v>50</v>
      </c>
      <c r="B12" s="15" t="s">
        <v>51</v>
      </c>
    </row>
    <row r="13" spans="1:2" x14ac:dyDescent="0.2">
      <c r="A13" s="14" t="s">
        <v>52</v>
      </c>
      <c r="B13" s="15" t="s">
        <v>53</v>
      </c>
    </row>
    <row r="14" spans="1:2" x14ac:dyDescent="0.2">
      <c r="A14" s="1" t="s">
        <v>63</v>
      </c>
      <c r="B14" s="9" t="s">
        <v>63</v>
      </c>
    </row>
    <row r="15" spans="1:2" x14ac:dyDescent="0.2">
      <c r="A15" s="20" t="s">
        <v>54</v>
      </c>
      <c r="B15" s="19" t="s">
        <v>63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2023-02-12T21:47:02Z</dcterms:created>
  <dcterms:modified xsi:type="dcterms:W3CDTF">2023-02-13T02:47:03Z</dcterms:modified>
</cp:coreProperties>
</file>