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<sst xmlns="http://schemas.openxmlformats.org/spreadsheetml/2006/main" count="256" uniqueCount="53">
  <si>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</si>
  <si>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</si>
  <si>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</si>
  <si>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</si>
  <si>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</si>
  <si>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</si>
  <si>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</si>
  <si>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</si>
  <si>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</si>
  <si>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</si>
  <si>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</si>
  <si>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</si>
  <si>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</si>
  <si>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</si>
  <si>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</si>
  <si>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Hermit's Peak/Calf Canyon Fire Assistance Account (024-70-1912)</t>
  </si>
  <si>
    <t>TAFS: 70-1912 /X</t>
  </si>
  <si>
    <t>X</t>
  </si>
  <si>
    <t>1912</t>
  </si>
  <si>
    <t>IterNo</t>
  </si>
  <si>
    <t>Last Approved Apportionment: 2023-02-12</t>
  </si>
  <si>
    <t>RptCat</t>
  </si>
  <si>
    <t>NO</t>
  </si>
  <si>
    <t>Reporting Categories</t>
  </si>
  <si>
    <t>AdjAut</t>
  </si>
  <si>
    <t>Adjustment Authority provided</t>
  </si>
  <si>
    <t>BA: Disc: Appropriation</t>
  </si>
  <si>
    <t>BA: Disc: Approps transferred to other accounts</t>
  </si>
  <si>
    <t>B1</t>
  </si>
  <si>
    <t>BA: Disc: Approps transferred from other accounts</t>
  </si>
  <si>
    <t>BA: Disc: Appropriations:Antic nonexpend trans net</t>
  </si>
  <si>
    <t>B2</t>
  </si>
  <si>
    <t>Total budgetary resources avail (disc. and mand.)</t>
  </si>
  <si>
    <t>FY 2023 Hermits Peak / Calf Canyon Fire Assistance</t>
  </si>
  <si>
    <t>Hermits Peak / Calf Canyon Fire Assistance</t>
  </si>
  <si>
    <t>Total budgetary resources available</t>
  </si>
  <si>
    <t>OMB Footnotes</t>
  </si>
  <si>
    <t>Footnotes for Apportioned Amounts</t>
  </si>
  <si>
    <t>Footnotes for Budgetary Resources</t>
  </si>
  <si>
    <t xml:space="preserve">B1 </t>
  </si>
  <si>
    <t>Pursuant to PL 117-328, Div. N, HERMIT'S PEAK/CALF CANYON FIRE ASSISTANCE ACCOUNT (INCLUDING TRANSFER OF FUNDS): For an additional amount for ''Hermit's Peak/Calf Canyon Fire Assistance Account'', $1,450,000,000, to remain available until expended, to carry out the Hermit's Peak/Calf Canyon Fire Assistance Act, of which $1,000,000 shall be transferred to ''Office of the Inspector General--Operations and Support'' for oversight of activities authorized by the Hermit's Peak/Calf Canyon Fire Assistance Act: Provided, That the amounts provided under this heading in this Act shall be subject to the reporting requirement in the third proviso of section 136 of the Continuing Appropriations Act, 2023 (division A of Public Law 117-180).</t>
  </si>
  <si>
    <t xml:space="preserve">B2 </t>
  </si>
  <si>
    <t>PL 117-80, SEC. 136. Notwithstanding sections 101, 104, and 106, to carry out the Hermit's Peak/Calf Canyon Fire Assistance Act, there is appropriated $2,500,000,000, to remain available until expended, to the Department of Homeland Security for ''Federal Emergency Management Agency--Hermit's Peak/Calf Canyon Fire Assistance Account'', which shall be derived by transfer from amounts made available under the heading ''Federal Emergency Management Agency--Disaster Relief Fund'' in title VI of division B of the Coronavirus Aid, Relief, and Economic Security Act (Public Law 116-136), of which $1,000,000 shall be transferred to ''Office of the Inspector General--Operations and Support'' for oversight of activities authorized by the Hermit's Peak/Calf Canyon Fire</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</si>
  <si>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</si>
  <si>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</si>
  <si>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</si>
  <si>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</si>
  <si>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</si>
  <si>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</si>
  <si>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2023-04-26 05:31 PM</t>
  </si>
  <si>
    <t xml:space="preserve">TAF(s) Included: </t>
  </si>
  <si>
    <t>70-1912 \X (Hermit's Peak/Calf Canyon Fire Assistance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</si>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</sst>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70</v>
      </c>
      <c r="B13" s="1" t="s">
        <v>52</v>
      </c>
      <c r="C13" s="1" t="s">
        <v>17</v>
      </c>
      <c r="D13" s="1" t="s">
        <v>18</v>
      </c>
      <c r="E13" s="1" t="s">
        <v>52</v>
      </c>
      <c r="F13" s="1" t="s">
        <v>52</v>
      </c>
      <c r="G13" s="4" t="s">
        <v>19</v>
      </c>
      <c r="H13" s="5">
        <v>3</v>
      </c>
      <c r="I13" s="5" t="s">
        <v>20</v>
      </c>
      <c r="J13" s="8"/>
      <c r="K13" s="6" t="s">
        <v>52</v>
      </c>
    </row>
    <row r="14" spans="1:11" x14ac:dyDescent="0.2">
      <c r="A14" s="1">
        <v>70</v>
      </c>
      <c r="B14" s="1" t="s">
        <v>52</v>
      </c>
      <c r="C14" s="1" t="s">
        <v>17</v>
      </c>
      <c r="D14" s="1" t="s">
        <v>18</v>
      </c>
      <c r="E14" s="1" t="s">
        <v>52</v>
      </c>
      <c r="F14" s="1" t="s">
        <v>52</v>
      </c>
      <c r="G14" s="4" t="s">
        <v>21</v>
      </c>
      <c r="H14" s="5" t="s">
        <v>22</v>
      </c>
      <c r="I14" s="5" t="s">
        <v>23</v>
      </c>
      <c r="J14" s="8"/>
      <c r="K14" s="6" t="s">
        <v>52</v>
      </c>
    </row>
    <row r="15" spans="1:11" x14ac:dyDescent="0.2">
      <c r="A15" s="1">
        <v>70</v>
      </c>
      <c r="B15" s="1" t="s">
        <v>52</v>
      </c>
      <c r="C15" s="1" t="s">
        <v>17</v>
      </c>
      <c r="D15" s="1" t="s">
        <v>18</v>
      </c>
      <c r="E15" s="1" t="s">
        <v>52</v>
      </c>
      <c r="F15" s="1" t="s">
        <v>52</v>
      </c>
      <c r="G15" s="4" t="s">
        <v>24</v>
      </c>
      <c r="H15" s="5" t="s">
        <v>22</v>
      </c>
      <c r="I15" s="5" t="s">
        <v>25</v>
      </c>
      <c r="J15" s="8"/>
      <c r="K15" s="6" t="s">
        <v>52</v>
      </c>
    </row>
    <row r="16" spans="1:11" x14ac:dyDescent="0.2">
      <c r="A16" s="1">
        <v>70</v>
      </c>
      <c r="B16" s="1" t="s">
        <v>52</v>
      </c>
      <c r="C16" s="1" t="s">
        <v>17</v>
      </c>
      <c r="D16" s="1" t="s">
        <v>18</v>
      </c>
      <c r="E16" s="1" t="s">
        <v>52</v>
      </c>
      <c r="F16" s="1" t="s">
        <v>52</v>
      </c>
      <c r="G16" s="4">
        <v>1100</v>
      </c>
      <c r="H16" s="5" t="s">
        <v>52</v>
      </c>
      <c r="I16" s="5" t="s">
        <v>26</v>
      </c>
      <c r="J16" s="8">
        <v>1450000000</v>
      </c>
      <c r="K16" s="6" t="s">
        <v>52</v>
      </c>
    </row>
    <row r="17" spans="1:11" x14ac:dyDescent="0.2">
      <c r="A17" s="1">
        <v>70</v>
      </c>
      <c r="B17" s="1" t="s">
        <v>52</v>
      </c>
      <c r="C17" s="1" t="s">
        <v>17</v>
      </c>
      <c r="D17" s="1" t="s">
        <v>18</v>
      </c>
      <c r="E17" s="1" t="s">
        <v>52</v>
      </c>
      <c r="F17" s="1" t="s">
        <v>52</v>
      </c>
      <c r="G17" s="4">
        <v>1120</v>
      </c>
      <c r="H17" s="5" t="s">
        <v>52</v>
      </c>
      <c r="I17" s="5" t="s">
        <v>27</v>
      </c>
      <c r="J17" s="8">
        <v>-1000000</v>
      </c>
      <c r="K17" s="6" t="s">
        <v>28</v>
      </c>
    </row>
    <row r="18" spans="1:11" x14ac:dyDescent="0.2">
      <c r="A18" s="1">
        <v>70</v>
      </c>
      <c r="B18" s="1" t="s">
        <v>52</v>
      </c>
      <c r="C18" s="1" t="s">
        <v>17</v>
      </c>
      <c r="D18" s="1" t="s">
        <v>18</v>
      </c>
      <c r="E18" s="1" t="s">
        <v>52</v>
      </c>
      <c r="F18" s="1" t="s">
        <v>52</v>
      </c>
      <c r="G18" s="4">
        <v>1121</v>
      </c>
      <c r="H18" s="5" t="s">
        <v>52</v>
      </c>
      <c r="I18" s="5" t="s">
        <v>29</v>
      </c>
      <c r="J18" s="8">
        <v>2500000000</v>
      </c>
      <c r="K18" s="6" t="s">
        <v>52</v>
      </c>
    </row>
    <row r="19" spans="1:11" x14ac:dyDescent="0.2">
      <c r="A19" s="1">
        <v>70</v>
      </c>
      <c r="B19" s="1" t="s">
        <v>52</v>
      </c>
      <c r="C19" s="1" t="s">
        <v>17</v>
      </c>
      <c r="D19" s="1" t="s">
        <v>18</v>
      </c>
      <c r="E19" s="1" t="s">
        <v>52</v>
      </c>
      <c r="F19" s="1" t="s">
        <v>52</v>
      </c>
      <c r="G19" s="4">
        <v>1151</v>
      </c>
      <c r="H19" s="5" t="s">
        <v>52</v>
      </c>
      <c r="I19" s="5" t="s">
        <v>30</v>
      </c>
      <c r="J19" s="8">
        <v>-1000000</v>
      </c>
      <c r="K19" s="6" t="s">
        <v>31</v>
      </c>
    </row>
    <row r="20" spans="1:11" x14ac:dyDescent="0.2">
      <c r="A20" s="10">
        <v>70</v>
      </c>
      <c r="B20" s="10" t="s">
        <v>52</v>
      </c>
      <c r="C20" s="10" t="s">
        <v>17</v>
      </c>
      <c r="D20" s="10" t="s">
        <v>18</v>
      </c>
      <c r="E20" s="10" t="s">
        <v>52</v>
      </c>
      <c r="F20" s="10" t="s">
        <v>52</v>
      </c>
      <c r="G20" s="11">
        <v>1920</v>
      </c>
      <c r="H20" s="11" t="s">
        <v>52</v>
      </c>
      <c r="I20" s="11" t="s">
        <v>32</v>
      </c>
      <c r="J20" s="12">
        <f>SUM(J16:J19)</f>
        <v>3948000000</v>
      </c>
      <c r="K20" s="13" t="s">
        <v>52</v>
      </c>
    </row>
    <row r="21" spans="1:11" x14ac:dyDescent="0.2">
      <c r="A21" s="1">
        <v>70</v>
      </c>
      <c r="B21" s="1" t="s">
        <v>52</v>
      </c>
      <c r="C21" s="1" t="s">
        <v>17</v>
      </c>
      <c r="D21" s="1" t="s">
        <v>18</v>
      </c>
      <c r="E21" s="1" t="s">
        <v>52</v>
      </c>
      <c r="F21" s="1" t="s">
        <v>52</v>
      </c>
      <c r="G21" s="4">
        <v>6011</v>
      </c>
      <c r="H21" s="5" t="s">
        <v>52</v>
      </c>
      <c r="I21" s="5" t="s">
        <v>33</v>
      </c>
      <c r="J21" s="8">
        <v>274461392</v>
      </c>
      <c r="K21" s="6" t="s">
        <v>52</v>
      </c>
    </row>
    <row r="22" spans="1:11" x14ac:dyDescent="0.2">
      <c r="A22" s="1">
        <v>70</v>
      </c>
      <c r="B22" s="1" t="s">
        <v>52</v>
      </c>
      <c r="C22" s="1" t="s">
        <v>17</v>
      </c>
      <c r="D22" s="1" t="s">
        <v>18</v>
      </c>
      <c r="E22" s="1" t="s">
        <v>52</v>
      </c>
      <c r="F22" s="1" t="s">
        <v>52</v>
      </c>
      <c r="G22" s="4">
        <v>6012</v>
      </c>
      <c r="H22" s="5" t="s">
        <v>52</v>
      </c>
      <c r="I22" s="5" t="s">
        <v>34</v>
      </c>
      <c r="J22" s="8">
        <v>3673538608</v>
      </c>
      <c r="K22" s="6" t="s">
        <v>52</v>
      </c>
    </row>
    <row r="23" spans="1:11" x14ac:dyDescent="0.2">
      <c r="A23" s="10">
        <v>70</v>
      </c>
      <c r="B23" s="10" t="s">
        <v>52</v>
      </c>
      <c r="C23" s="10" t="s">
        <v>17</v>
      </c>
      <c r="D23" s="10" t="s">
        <v>18</v>
      </c>
      <c r="E23" s="10" t="s">
        <v>52</v>
      </c>
      <c r="F23" s="10" t="s">
        <v>52</v>
      </c>
      <c r="G23" s="11">
        <v>6190</v>
      </c>
      <c r="H23" s="11" t="s">
        <v>52</v>
      </c>
      <c r="I23" s="11" t="s">
        <v>35</v>
      </c>
      <c r="J23" s="12">
        <f>IF(SUM(J16:J19)=SUM(J21:J22),SUM(J21:J22), "ERROR: Line 1920 &lt;&gt; Line 6190")</f>
        <v>3948000000</v>
      </c>
      <c r="K23"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89.25" x14ac:dyDescent="0.2">
      <c r="A11" s="14" t="s">
        <v>39</v>
      </c>
      <c r="B11" s="15" t="s">
        <v>40</v>
      </c>
    </row>
    <row r="12" spans="1:2" ht="89.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2023-04-26T17:31:36Z</dcterms:created>
  <dcterms:modified xsi:type="dcterms:W3CDTF">2023-04-26T21:31:36Z</dcterms:modified>
</cp:coreProperties>
</file>