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3" i="1"/>
</calcChain>
</file>

<file path=xl/sharedStrings.xml><?xml version="1.0" encoding="utf-8"?>
<sst xmlns="http://schemas.openxmlformats.org/spreadsheetml/2006/main" count="272" uniqueCount="58">
  <si>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</si>
  <si>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</si>
  <si>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</si>
  <si>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</si>
  <si>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</si>
  <si>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</si>
  <si>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</si>
  <si>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</si>
  <si>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</si>
  <si>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</si>
  <si>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</si>
  <si>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</si>
  <si>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</si>
  <si>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</si>
  <si>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</si>
  <si>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</si>
  <si>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</si>
  <si>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2021/2023</t>
  </si>
  <si>
    <t>0412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</si>
  <si>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</si>
  <si>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</si>
  <si>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</si>
  <si>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</si>
  <si>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</si>
  <si>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</si>
  <si>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</si>
  <si>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</si>
  <si>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</t>
  </si>
  <si>
    <t>DE</t>
  </si>
  <si>
    <t>MA</t>
  </si>
  <si>
    <t>Unob Bal: Brought forward, Oct 1</t>
  </si>
  <si>
    <t>ME</t>
  </si>
  <si>
    <t>Unob Bal: Antic recov of prior year unpd/pd obl</t>
  </si>
  <si>
    <t>SEQ</t>
  </si>
  <si>
    <t>BA: Mand: New\Unob bal of approps perm reduced</t>
  </si>
  <si>
    <t>B1</t>
  </si>
  <si>
    <t>Total budgetary resources avail (disc. and mand.)</t>
  </si>
  <si>
    <t>Continuous Diagnostics and Mitigation 3-Year</t>
  </si>
  <si>
    <t>National Cybersecurity Protection System 3-Year</t>
  </si>
  <si>
    <t>Next Generation Networks Priority Services 3-Year</t>
  </si>
  <si>
    <t>Infrastructure Protection 3-Year</t>
  </si>
  <si>
    <t>American Rescue Plan (PL 117-2)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</si>
  <si>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</si>
  <si>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</si>
  <si>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</si>
  <si>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</si>
  <si>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</si>
  <si>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are sequestered consistent with BBEDCA requirements but were not included in the FY 2023 Sequestration Order in error.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</si>
  <si>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</si>
  <si>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</si>
  <si>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</si>
  <si>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</si>
  <si>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</si>
  <si>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</si>
  <si>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2023-01-17 03:01 PM</t>
  </si>
  <si>
    <t xml:space="preserve">TAF(s) Included: </t>
  </si>
  <si>
    <t xml:space="preserve">70-0412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</si>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</sst>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57</v>
      </c>
      <c r="F14" s="1" t="s">
        <v>57</v>
      </c>
      <c r="G14" s="4" t="s">
        <v>19</v>
      </c>
      <c r="H14" s="5">
        <v>2</v>
      </c>
      <c r="I14" s="5" t="s">
        <v>20</v>
      </c>
      <c r="J14" s="8"/>
      <c r="K14" s="6" t="s">
        <v>57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57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57</v>
      </c>
      <c r="F16" s="1" t="s">
        <v>57</v>
      </c>
      <c r="G16" s="4" t="s">
        <v>24</v>
      </c>
      <c r="H16" s="5" t="s">
        <v>22</v>
      </c>
      <c r="I16" s="5" t="s">
        <v>25</v>
      </c>
      <c r="J16" s="8"/>
      <c r="K16" s="6" t="s">
        <v>57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26</v>
      </c>
      <c r="I17" s="5" t="s">
        <v>27</v>
      </c>
      <c r="J17" s="8">
        <v>1356399</v>
      </c>
      <c r="K17" s="6" t="s">
        <v>57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57</v>
      </c>
      <c r="F18" s="1" t="s">
        <v>57</v>
      </c>
      <c r="G18" s="4">
        <v>1000</v>
      </c>
      <c r="H18" s="5" t="s">
        <v>28</v>
      </c>
      <c r="I18" s="5" t="s">
        <v>27</v>
      </c>
      <c r="J18" s="8"/>
      <c r="K18" s="6" t="s">
        <v>57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57</v>
      </c>
      <c r="F19" s="1" t="s">
        <v>57</v>
      </c>
      <c r="G19" s="4">
        <v>1000</v>
      </c>
      <c r="H19" s="5" t="s">
        <v>29</v>
      </c>
      <c r="I19" s="5" t="s">
        <v>30</v>
      </c>
      <c r="J19" s="8">
        <v>883</v>
      </c>
      <c r="K19" s="6" t="s">
        <v>57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57</v>
      </c>
      <c r="F20" s="1" t="s">
        <v>57</v>
      </c>
      <c r="G20" s="4">
        <v>1000</v>
      </c>
      <c r="H20" s="5" t="s">
        <v>31</v>
      </c>
      <c r="I20" s="5" t="s">
        <v>30</v>
      </c>
      <c r="J20" s="8"/>
      <c r="K20" s="6" t="s">
        <v>57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57</v>
      </c>
      <c r="F21" s="1" t="s">
        <v>57</v>
      </c>
      <c r="G21" s="4">
        <v>1061</v>
      </c>
      <c r="H21" s="5" t="s">
        <v>57</v>
      </c>
      <c r="I21" s="5" t="s">
        <v>32</v>
      </c>
      <c r="J21" s="8">
        <v>16000000</v>
      </c>
      <c r="K21" s="6" t="s">
        <v>57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57</v>
      </c>
      <c r="F22" s="1" t="s">
        <v>57</v>
      </c>
      <c r="G22" s="4">
        <v>1230</v>
      </c>
      <c r="H22" s="5" t="s">
        <v>33</v>
      </c>
      <c r="I22" s="5" t="s">
        <v>34</v>
      </c>
      <c r="J22" s="8">
        <v>-73</v>
      </c>
      <c r="K22" s="6" t="s">
        <v>35</v>
      </c>
    </row>
    <row r="23" spans="1:11" x14ac:dyDescent="0.2">
      <c r="A23" s="10">
        <v>70</v>
      </c>
      <c r="B23" s="10">
        <v>2021</v>
      </c>
      <c r="C23" s="10">
        <v>2023</v>
      </c>
      <c r="D23" s="10" t="s">
        <v>18</v>
      </c>
      <c r="E23" s="10" t="s">
        <v>57</v>
      </c>
      <c r="F23" s="10" t="s">
        <v>57</v>
      </c>
      <c r="G23" s="11">
        <v>1920</v>
      </c>
      <c r="H23" s="11" t="s">
        <v>57</v>
      </c>
      <c r="I23" s="11" t="s">
        <v>36</v>
      </c>
      <c r="J23" s="12">
        <f>SUM(J17:J22)</f>
        <v>17357209</v>
      </c>
      <c r="K23" s="13" t="s">
        <v>57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57</v>
      </c>
      <c r="F24" s="1" t="s">
        <v>57</v>
      </c>
      <c r="G24" s="4">
        <v>6011</v>
      </c>
      <c r="H24" s="5" t="s">
        <v>57</v>
      </c>
      <c r="I24" s="5" t="s">
        <v>37</v>
      </c>
      <c r="J24" s="8">
        <v>2500000</v>
      </c>
      <c r="K24" s="6" t="s">
        <v>57</v>
      </c>
    </row>
    <row r="25" spans="1:11" x14ac:dyDescent="0.2">
      <c r="A25" s="1">
        <v>70</v>
      </c>
      <c r="B25" s="1">
        <v>2021</v>
      </c>
      <c r="C25" s="1">
        <v>2023</v>
      </c>
      <c r="D25" s="1" t="s">
        <v>18</v>
      </c>
      <c r="E25" s="1" t="s">
        <v>57</v>
      </c>
      <c r="F25" s="1" t="s">
        <v>57</v>
      </c>
      <c r="G25" s="4">
        <v>6012</v>
      </c>
      <c r="H25" s="5" t="s">
        <v>57</v>
      </c>
      <c r="I25" s="5" t="s">
        <v>38</v>
      </c>
      <c r="J25" s="8">
        <v>2505000</v>
      </c>
      <c r="K25" s="6" t="s">
        <v>57</v>
      </c>
    </row>
    <row r="26" spans="1:11" x14ac:dyDescent="0.2">
      <c r="A26" s="1">
        <v>70</v>
      </c>
      <c r="B26" s="1">
        <v>2021</v>
      </c>
      <c r="C26" s="1">
        <v>2023</v>
      </c>
      <c r="D26" s="1" t="s">
        <v>18</v>
      </c>
      <c r="E26" s="1" t="s">
        <v>57</v>
      </c>
      <c r="F26" s="1" t="s">
        <v>57</v>
      </c>
      <c r="G26" s="4">
        <v>6013</v>
      </c>
      <c r="H26" s="5" t="s">
        <v>57</v>
      </c>
      <c r="I26" s="5" t="s">
        <v>39</v>
      </c>
      <c r="J26" s="8">
        <v>6151399</v>
      </c>
      <c r="K26" s="6" t="s">
        <v>57</v>
      </c>
    </row>
    <row r="27" spans="1:11" x14ac:dyDescent="0.2">
      <c r="A27" s="1">
        <v>70</v>
      </c>
      <c r="B27" s="1">
        <v>2021</v>
      </c>
      <c r="C27" s="1">
        <v>2023</v>
      </c>
      <c r="D27" s="1" t="s">
        <v>18</v>
      </c>
      <c r="E27" s="1" t="s">
        <v>57</v>
      </c>
      <c r="F27" s="1" t="s">
        <v>57</v>
      </c>
      <c r="G27" s="4">
        <v>6014</v>
      </c>
      <c r="H27" s="5" t="s">
        <v>57</v>
      </c>
      <c r="I27" s="5" t="s">
        <v>40</v>
      </c>
      <c r="J27" s="8">
        <v>1200000</v>
      </c>
      <c r="K27" s="6" t="s">
        <v>57</v>
      </c>
    </row>
    <row r="28" spans="1:11" x14ac:dyDescent="0.2">
      <c r="A28" s="1">
        <v>70</v>
      </c>
      <c r="B28" s="1">
        <v>2021</v>
      </c>
      <c r="C28" s="1">
        <v>2023</v>
      </c>
      <c r="D28" s="1" t="s">
        <v>18</v>
      </c>
      <c r="E28" s="1" t="s">
        <v>57</v>
      </c>
      <c r="F28" s="1" t="s">
        <v>57</v>
      </c>
      <c r="G28" s="4">
        <v>6015</v>
      </c>
      <c r="H28" s="5" t="s">
        <v>57</v>
      </c>
      <c r="I28" s="5" t="s">
        <v>41</v>
      </c>
      <c r="J28" s="8">
        <v>5000810</v>
      </c>
      <c r="K28" s="6" t="s">
        <v>57</v>
      </c>
    </row>
    <row r="29" spans="1:11" x14ac:dyDescent="0.2">
      <c r="A29" s="10">
        <v>70</v>
      </c>
      <c r="B29" s="10">
        <v>2021</v>
      </c>
      <c r="C29" s="10">
        <v>2023</v>
      </c>
      <c r="D29" s="10" t="s">
        <v>18</v>
      </c>
      <c r="E29" s="10" t="s">
        <v>57</v>
      </c>
      <c r="F29" s="10" t="s">
        <v>57</v>
      </c>
      <c r="G29" s="11">
        <v>6190</v>
      </c>
      <c r="H29" s="11" t="s">
        <v>57</v>
      </c>
      <c r="I29" s="11" t="s">
        <v>42</v>
      </c>
      <c r="J29" s="12">
        <f>IF(SUM(J17:J22)=SUM(J24:J28),SUM(J24:J28), "ERROR: Line 1920 &lt;&gt; Line 6190")</f>
        <v>17357209</v>
      </c>
      <c r="K29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ht="25.5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2023-01-17T15:02:10Z</dcterms:created>
  <dcterms:modified xsi:type="dcterms:W3CDTF">2023-01-17T20:02:11Z</dcterms:modified>
</cp:coreProperties>
</file>