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<sst xmlns="http://schemas.openxmlformats.org/spreadsheetml/2006/main" count="305" uniqueCount="55">
  <si>
    <t>FY 2023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</si>
  <si>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</si>
  <si>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</si>
  <si>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</si>
  <si>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</si>
  <si>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</si>
  <si>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</si>
  <si>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</si>
  <si>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</si>
  <si>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</si>
  <si>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</si>
  <si>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</si>
  <si>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</si>
  <si>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</si>
  <si>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</si>
  <si>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Consumer Operated and Oriented Plan Program Contingency Fund Fin (009-38-4482)</t>
  </si>
  <si>
    <t>TAFS: 75-4482 /X</t>
  </si>
  <si>
    <t>X</t>
  </si>
  <si>
    <t>4482</t>
  </si>
  <si>
    <t>IterNo</t>
  </si>
  <si>
    <t>Last Approved Apportionment: 2023-08-10</t>
  </si>
  <si>
    <t>RptCat</t>
  </si>
  <si>
    <t>NO</t>
  </si>
  <si>
    <t>Reporting Categories</t>
  </si>
  <si>
    <t>AdjAut</t>
  </si>
  <si>
    <t>Adjustment Authority provided</t>
  </si>
  <si>
    <t>MA</t>
  </si>
  <si>
    <t>Unob Bal: Actual Brought forward, Oct 1</t>
  </si>
  <si>
    <t>Unob Bal: Adj to SOY bal brought forward, Oct 1</t>
  </si>
  <si>
    <t>Unob Bal: Applied to repay debt</t>
  </si>
  <si>
    <t>BA: Mand: Borrowing authority</t>
  </si>
  <si>
    <t>BA: Mand: Spending auth: Collected</t>
  </si>
  <si>
    <t>BA: Mand: Spending auth:Antic colls, reimbs, other loan repayments</t>
  </si>
  <si>
    <t>BA: Mand: Spending auth:Antic colls, reimbs, other interest income</t>
  </si>
  <si>
    <t>BA: Mand: Spending auth: Antic colls, reimbs, other - Reestimate</t>
  </si>
  <si>
    <t>BA: Mand: Spending auth: Antic cap tran, red debt</t>
  </si>
  <si>
    <t>Total budgetary resources avail (disc. and mand.)</t>
  </si>
  <si>
    <t>Interest paid to Treasury</t>
  </si>
  <si>
    <t>Downward reestimate solvency</t>
  </si>
  <si>
    <t>Interest on downward reestimate solvency</t>
  </si>
  <si>
    <t>To Receipt Account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</si>
  <si>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</si>
  <si>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</si>
  <si>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</si>
  <si>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</si>
  <si>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</si>
  <si>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</si>
  <si>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</si>
  <si>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</si>
  <si>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</si>
  <si>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</si>
  <si>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2023-09-19 09:48 AM</t>
  </si>
  <si>
    <t xml:space="preserve">TAF(s) Included: </t>
  </si>
  <si>
    <t>75-4482 \X (Consumer Operated and Oriented Plan Program Contingency Fund Fin)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</si>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</sst>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3</v>
      </c>
      <c r="I13" s="5" t="s">
        <v>20</v>
      </c>
      <c r="J13" s="8"/>
      <c r="K13" s="6" t="s">
        <v>54</v>
      </c>
    </row>
    <row r="14" spans="1:11" x14ac:dyDescent="0.2">
      <c r="A14" s="1">
        <v>75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75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10162597</v>
      </c>
      <c r="K16" s="6" t="s">
        <v>54</v>
      </c>
    </row>
    <row r="17" spans="1:11" x14ac:dyDescent="0.2">
      <c r="A17" s="1">
        <v>75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1020</v>
      </c>
      <c r="H17" s="5" t="s">
        <v>54</v>
      </c>
      <c r="I17" s="5" t="s">
        <v>28</v>
      </c>
      <c r="J17" s="8">
        <v>18650</v>
      </c>
      <c r="K17" s="6" t="s">
        <v>54</v>
      </c>
    </row>
    <row r="18" spans="1:11" x14ac:dyDescent="0.2">
      <c r="A18" s="1">
        <v>75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1023</v>
      </c>
      <c r="H18" s="5" t="s">
        <v>54</v>
      </c>
      <c r="I18" s="5" t="s">
        <v>29</v>
      </c>
      <c r="J18" s="8">
        <v>-10181247</v>
      </c>
      <c r="K18" s="6" t="s">
        <v>54</v>
      </c>
    </row>
    <row r="19" spans="1:11" x14ac:dyDescent="0.2">
      <c r="A19" s="1">
        <v>75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1400</v>
      </c>
      <c r="H19" s="5" t="s">
        <v>54</v>
      </c>
      <c r="I19" s="5" t="s">
        <v>30</v>
      </c>
      <c r="J19" s="8">
        <v>4953364</v>
      </c>
      <c r="K19" s="6" t="s">
        <v>54</v>
      </c>
    </row>
    <row r="20" spans="1:11" x14ac:dyDescent="0.2">
      <c r="A20" s="1">
        <v>75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1800</v>
      </c>
      <c r="H20" s="5" t="s">
        <v>54</v>
      </c>
      <c r="I20" s="5" t="s">
        <v>31</v>
      </c>
      <c r="J20" s="8">
        <v>3532423</v>
      </c>
      <c r="K20" s="6" t="s">
        <v>54</v>
      </c>
    </row>
    <row r="21" spans="1:11" x14ac:dyDescent="0.2">
      <c r="A21" s="1">
        <v>75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1840</v>
      </c>
      <c r="H21" s="5">
        <v>1</v>
      </c>
      <c r="I21" s="5" t="s">
        <v>32</v>
      </c>
      <c r="J21" s="8">
        <v>2252937</v>
      </c>
      <c r="K21" s="6" t="s">
        <v>54</v>
      </c>
    </row>
    <row r="22" spans="1:11" x14ac:dyDescent="0.2">
      <c r="A22" s="1">
        <v>75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1840</v>
      </c>
      <c r="H22" s="5">
        <v>2</v>
      </c>
      <c r="I22" s="5" t="s">
        <v>33</v>
      </c>
      <c r="J22" s="8">
        <v>314725</v>
      </c>
      <c r="K22" s="6" t="s">
        <v>54</v>
      </c>
    </row>
    <row r="23" spans="1:11" x14ac:dyDescent="0.2">
      <c r="A23" s="1">
        <v>75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1840</v>
      </c>
      <c r="H23" s="5">
        <v>3</v>
      </c>
      <c r="I23" s="5" t="s">
        <v>34</v>
      </c>
      <c r="J23" s="8">
        <v>192079</v>
      </c>
      <c r="K23" s="6" t="s">
        <v>54</v>
      </c>
    </row>
    <row r="24" spans="1:11" x14ac:dyDescent="0.2">
      <c r="A24" s="1">
        <v>75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1842</v>
      </c>
      <c r="H24" s="5" t="s">
        <v>54</v>
      </c>
      <c r="I24" s="5" t="s">
        <v>35</v>
      </c>
      <c r="J24" s="8">
        <v>-192079</v>
      </c>
      <c r="K24" s="6" t="s">
        <v>54</v>
      </c>
    </row>
    <row r="25" spans="1:11" x14ac:dyDescent="0.2">
      <c r="A25" s="10">
        <v>75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1920</v>
      </c>
      <c r="H25" s="11" t="s">
        <v>54</v>
      </c>
      <c r="I25" s="11" t="s">
        <v>36</v>
      </c>
      <c r="J25" s="12">
        <f>SUM(J16:J24)</f>
        <v>11053449</v>
      </c>
      <c r="K25" s="13" t="s">
        <v>54</v>
      </c>
    </row>
    <row r="26" spans="1:11" x14ac:dyDescent="0.2">
      <c r="A26" s="1">
        <v>75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6015</v>
      </c>
      <c r="H26" s="5" t="s">
        <v>54</v>
      </c>
      <c r="I26" s="5" t="s">
        <v>37</v>
      </c>
      <c r="J26" s="8">
        <v>2324838</v>
      </c>
      <c r="K26" s="6" t="s">
        <v>54</v>
      </c>
    </row>
    <row r="27" spans="1:11" x14ac:dyDescent="0.2">
      <c r="A27" s="1">
        <v>75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6016</v>
      </c>
      <c r="H27" s="5" t="s">
        <v>54</v>
      </c>
      <c r="I27" s="5" t="s">
        <v>38</v>
      </c>
      <c r="J27" s="8">
        <v>2427814</v>
      </c>
      <c r="K27" s="6" t="s">
        <v>54</v>
      </c>
    </row>
    <row r="28" spans="1:11" x14ac:dyDescent="0.2">
      <c r="A28" s="1">
        <v>75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6017</v>
      </c>
      <c r="H28" s="5" t="s">
        <v>54</v>
      </c>
      <c r="I28" s="5" t="s">
        <v>39</v>
      </c>
      <c r="J28" s="8">
        <v>515437</v>
      </c>
      <c r="K28" s="6" t="s">
        <v>54</v>
      </c>
    </row>
    <row r="29" spans="1:11" x14ac:dyDescent="0.2">
      <c r="A29" s="1">
        <v>75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6018</v>
      </c>
      <c r="H29" s="5" t="s">
        <v>54</v>
      </c>
      <c r="I29" s="5" t="s">
        <v>40</v>
      </c>
      <c r="J29" s="8">
        <v>5785360</v>
      </c>
      <c r="K29" s="6" t="s">
        <v>54</v>
      </c>
    </row>
    <row r="30" spans="1:11" x14ac:dyDescent="0.2">
      <c r="A30" s="10">
        <v>75</v>
      </c>
      <c r="B30" s="10" t="s">
        <v>54</v>
      </c>
      <c r="C30" s="10" t="s">
        <v>17</v>
      </c>
      <c r="D30" s="10" t="s">
        <v>18</v>
      </c>
      <c r="E30" s="10" t="s">
        <v>54</v>
      </c>
      <c r="F30" s="10" t="s">
        <v>54</v>
      </c>
      <c r="G30" s="11">
        <v>6190</v>
      </c>
      <c r="H30" s="11" t="s">
        <v>54</v>
      </c>
      <c r="I30" s="11" t="s">
        <v>41</v>
      </c>
      <c r="J30" s="12">
        <f>IF(SUM(J16:J24)=SUM(J26:J29),SUM(J26:J29), "ERROR: Line 1920 &lt;&gt; Line 6190")</f>
        <v>11053449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2023-09-19T09:49:17Z</dcterms:created>
  <dcterms:modified xsi:type="dcterms:W3CDTF">2023-09-19T13:49:17Z</dcterms:modified>
</cp:coreProperties>
</file>