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7" i="1"/>
</calcChain>
</file>

<file path=xl/sharedStrings.xml><?xml version="1.0" encoding="utf-8"?>
<sst xmlns="http://schemas.openxmlformats.org/spreadsheetml/2006/main" count="358" uniqueCount="68">
  <si>
    <t>FY 2023 Apportionment</t>
  </si>
  <si>
    <t>Funds provided by Public Law 117-403,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</si>
  <si>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</si>
  <si>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</si>
  <si>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</si>
  <si>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</si>
  <si>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</si>
  <si>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</si>
  <si>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</si>
  <si>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</si>
  <si>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</si>
  <si>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</si>
  <si>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</si>
  <si>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</si>
  <si>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</si>
  <si>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</si>
  <si>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75-0512 /X</t>
  </si>
  <si>
    <t>X</t>
  </si>
  <si>
    <t>0512</t>
  </si>
  <si>
    <t>IterNo</t>
  </si>
  <si>
    <t>Last Approved Apportionment: 2023-05-22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</si>
  <si>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</si>
  <si>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</si>
  <si>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</si>
  <si>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</si>
  <si>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</si>
  <si>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</si>
  <si>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</si>
  <si>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Actual: Unob Bal: Brought forward, Oct. 1</t>
  </si>
  <si>
    <t>MA</t>
  </si>
  <si>
    <t>Unob Bal: Recov of prior year unpaid obligations</t>
  </si>
  <si>
    <t>Unob Bal: Recov of prior year paid obligations</t>
  </si>
  <si>
    <t>Unob Bal: Adj to PY indef approp in subseq FY</t>
  </si>
  <si>
    <t>ME</t>
  </si>
  <si>
    <t>Mandatory Expected: Unob Bal: Antic recov of prior year unpd/pd obl</t>
  </si>
  <si>
    <t>BA: Mand: Appropriation</t>
  </si>
  <si>
    <t>IND</t>
  </si>
  <si>
    <t>BA: Indefinite Appropriation</t>
  </si>
  <si>
    <t>BA: Mand: Approps transferred to other accounts</t>
  </si>
  <si>
    <t>BA: Mand: Appropriations: Antic nonexpend trans net</t>
  </si>
  <si>
    <t>BA: Mand: Advance appropriation</t>
  </si>
  <si>
    <t>BA: Mand: Spending auth: Chng uncoll pymts Fed src</t>
  </si>
  <si>
    <t>Total budgetary resources avail (disc. and mand.)</t>
  </si>
  <si>
    <t>Medical Assistance Payments</t>
  </si>
  <si>
    <t>State and Local Administration</t>
  </si>
  <si>
    <t>HIT Provider Payments (ARRA)</t>
  </si>
  <si>
    <t>State and Local Admin for Health Information Technology (HIT) (ARRA)</t>
  </si>
  <si>
    <t>Breakout of Territory Funding</t>
  </si>
  <si>
    <t>Health Homes Funding Planning Grants (Section 1945)</t>
  </si>
  <si>
    <t>Bipartisan Safer Communities Act - School-Based Health Services</t>
  </si>
  <si>
    <t>Child Health Homes Funding Planning Grants (Section 1945A)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</si>
  <si>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</si>
  <si>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</si>
  <si>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</si>
  <si>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</si>
  <si>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</si>
  <si>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are permitted between the Medical Assistance Payments category (line 6011) and another category B line where OMB receives written notification 5 business days in advance and where the total of any adjustments does not increase the receiving category by more than 10 percent of the apportioned amount.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</si>
  <si>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</si>
  <si>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</si>
  <si>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</si>
  <si>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</si>
  <si>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</si>
  <si>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</si>
  <si>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</si>
  <si>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2023-07-31 06:39 AM</t>
  </si>
  <si>
    <t xml:space="preserve">TAF(s) Included: </t>
  </si>
  <si>
    <t>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</si>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</sst>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75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8</v>
      </c>
      <c r="I13" s="5" t="s">
        <v>20</v>
      </c>
      <c r="J13" s="8"/>
      <c r="K13" s="6" t="s">
        <v>67</v>
      </c>
    </row>
    <row r="14" spans="1:11" x14ac:dyDescent="0.2">
      <c r="A14" s="1">
        <v>75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75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25</v>
      </c>
      <c r="I15" s="5" t="s">
        <v>26</v>
      </c>
      <c r="J15" s="8"/>
      <c r="K15" s="6" t="s">
        <v>67</v>
      </c>
    </row>
    <row r="16" spans="1:11" x14ac:dyDescent="0.2">
      <c r="A16" s="1">
        <v>75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27</v>
      </c>
      <c r="I16" s="5" t="s">
        <v>28</v>
      </c>
      <c r="J16" s="8">
        <v>50000000</v>
      </c>
      <c r="K16" s="6" t="s">
        <v>67</v>
      </c>
    </row>
    <row r="17" spans="1:11" x14ac:dyDescent="0.2">
      <c r="A17" s="1">
        <v>75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1021</v>
      </c>
      <c r="H17" s="5" t="s">
        <v>29</v>
      </c>
      <c r="I17" s="5" t="s">
        <v>30</v>
      </c>
      <c r="J17" s="8">
        <v>29706424122</v>
      </c>
      <c r="K17" s="6" t="s">
        <v>67</v>
      </c>
    </row>
    <row r="18" spans="1:11" x14ac:dyDescent="0.2">
      <c r="A18" s="1">
        <v>75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1033</v>
      </c>
      <c r="H18" s="5" t="s">
        <v>29</v>
      </c>
      <c r="I18" s="5" t="s">
        <v>31</v>
      </c>
      <c r="J18" s="8">
        <v>6810353014</v>
      </c>
      <c r="K18" s="6" t="s">
        <v>67</v>
      </c>
    </row>
    <row r="19" spans="1:11" x14ac:dyDescent="0.2">
      <c r="A19" s="1">
        <v>75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1040</v>
      </c>
      <c r="H19" s="5" t="s">
        <v>67</v>
      </c>
      <c r="I19" s="5" t="s">
        <v>32</v>
      </c>
      <c r="J19" s="8">
        <v>311282639</v>
      </c>
      <c r="K19" s="6" t="s">
        <v>67</v>
      </c>
    </row>
    <row r="20" spans="1:11" x14ac:dyDescent="0.2">
      <c r="A20" s="1">
        <v>75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1061</v>
      </c>
      <c r="H20" s="5" t="s">
        <v>33</v>
      </c>
      <c r="I20" s="5" t="s">
        <v>34</v>
      </c>
      <c r="J20" s="8">
        <v>13483222864</v>
      </c>
      <c r="K20" s="6" t="s">
        <v>67</v>
      </c>
    </row>
    <row r="21" spans="1:11" x14ac:dyDescent="0.2">
      <c r="A21" s="1">
        <v>75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1200</v>
      </c>
      <c r="H21" s="5" t="s">
        <v>67</v>
      </c>
      <c r="I21" s="5" t="s">
        <v>35</v>
      </c>
      <c r="J21" s="8">
        <v>367357090000</v>
      </c>
      <c r="K21" s="6" t="s">
        <v>67</v>
      </c>
    </row>
    <row r="22" spans="1:11" x14ac:dyDescent="0.2">
      <c r="A22" s="1">
        <v>75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1200</v>
      </c>
      <c r="H22" s="5" t="s">
        <v>36</v>
      </c>
      <c r="I22" s="5" t="s">
        <v>37</v>
      </c>
      <c r="J22" s="8">
        <v>156242754897</v>
      </c>
      <c r="K22" s="6" t="s">
        <v>67</v>
      </c>
    </row>
    <row r="23" spans="1:11" x14ac:dyDescent="0.2">
      <c r="A23" s="1">
        <v>75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1220</v>
      </c>
      <c r="H23" s="5" t="s">
        <v>67</v>
      </c>
      <c r="I23" s="5" t="s">
        <v>38</v>
      </c>
      <c r="J23" s="8">
        <v>-4388833000</v>
      </c>
      <c r="K23" s="6" t="s">
        <v>67</v>
      </c>
    </row>
    <row r="24" spans="1:11" x14ac:dyDescent="0.2">
      <c r="A24" s="1">
        <v>75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1251</v>
      </c>
      <c r="H24" s="5" t="s">
        <v>67</v>
      </c>
      <c r="I24" s="5" t="s">
        <v>39</v>
      </c>
      <c r="J24" s="8">
        <v>-831485000</v>
      </c>
      <c r="K24" s="6" t="s">
        <v>67</v>
      </c>
    </row>
    <row r="25" spans="1:11" x14ac:dyDescent="0.2">
      <c r="A25" s="1">
        <v>75</v>
      </c>
      <c r="B25" s="1" t="s">
        <v>67</v>
      </c>
      <c r="C25" s="1" t="s">
        <v>17</v>
      </c>
      <c r="D25" s="1" t="s">
        <v>18</v>
      </c>
      <c r="E25" s="1" t="s">
        <v>67</v>
      </c>
      <c r="F25" s="1" t="s">
        <v>67</v>
      </c>
      <c r="G25" s="4">
        <v>1270</v>
      </c>
      <c r="H25" s="5" t="s">
        <v>67</v>
      </c>
      <c r="I25" s="5" t="s">
        <v>40</v>
      </c>
      <c r="J25" s="8">
        <v>165722018000</v>
      </c>
      <c r="K25" s="6" t="s">
        <v>67</v>
      </c>
    </row>
    <row r="26" spans="1:11" x14ac:dyDescent="0.2">
      <c r="A26" s="1">
        <v>75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1801</v>
      </c>
      <c r="H26" s="5" t="s">
        <v>67</v>
      </c>
      <c r="I26" s="5" t="s">
        <v>41</v>
      </c>
      <c r="J26" s="8">
        <v>1586748000</v>
      </c>
      <c r="K26" s="6" t="s">
        <v>67</v>
      </c>
    </row>
    <row r="27" spans="1:11" x14ac:dyDescent="0.2">
      <c r="A27" s="10">
        <v>75</v>
      </c>
      <c r="B27" s="10" t="s">
        <v>67</v>
      </c>
      <c r="C27" s="10" t="s">
        <v>17</v>
      </c>
      <c r="D27" s="10" t="s">
        <v>18</v>
      </c>
      <c r="E27" s="10" t="s">
        <v>67</v>
      </c>
      <c r="F27" s="10" t="s">
        <v>67</v>
      </c>
      <c r="G27" s="11">
        <v>1920</v>
      </c>
      <c r="H27" s="11" t="s">
        <v>67</v>
      </c>
      <c r="I27" s="11" t="s">
        <v>42</v>
      </c>
      <c r="J27" s="12">
        <f>SUM(J16:J26)</f>
        <v>736049575536</v>
      </c>
      <c r="K27" s="13" t="s">
        <v>67</v>
      </c>
    </row>
    <row r="28" spans="1:11" x14ac:dyDescent="0.2">
      <c r="A28" s="1">
        <v>75</v>
      </c>
      <c r="B28" s="1" t="s">
        <v>67</v>
      </c>
      <c r="C28" s="1" t="s">
        <v>17</v>
      </c>
      <c r="D28" s="1" t="s">
        <v>18</v>
      </c>
      <c r="E28" s="1" t="s">
        <v>67</v>
      </c>
      <c r="F28" s="1" t="s">
        <v>67</v>
      </c>
      <c r="G28" s="4">
        <v>6011</v>
      </c>
      <c r="H28" s="5" t="s">
        <v>67</v>
      </c>
      <c r="I28" s="5" t="s">
        <v>43</v>
      </c>
      <c r="J28" s="8">
        <v>695820240951</v>
      </c>
      <c r="K28" s="6" t="s">
        <v>67</v>
      </c>
    </row>
    <row r="29" spans="1:11" x14ac:dyDescent="0.2">
      <c r="A29" s="1">
        <v>75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6012</v>
      </c>
      <c r="H29" s="5" t="s">
        <v>67</v>
      </c>
      <c r="I29" s="5" t="s">
        <v>44</v>
      </c>
      <c r="J29" s="8">
        <v>35301480970</v>
      </c>
      <c r="K29" s="6" t="s">
        <v>67</v>
      </c>
    </row>
    <row r="30" spans="1:11" x14ac:dyDescent="0.2">
      <c r="A30" s="1">
        <v>75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6019</v>
      </c>
      <c r="H30" s="5" t="s">
        <v>67</v>
      </c>
      <c r="I30" s="5" t="s">
        <v>45</v>
      </c>
      <c r="J30" s="8">
        <v>3306500</v>
      </c>
      <c r="K30" s="6" t="s">
        <v>67</v>
      </c>
    </row>
    <row r="31" spans="1:11" x14ac:dyDescent="0.2">
      <c r="A31" s="1">
        <v>75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6020</v>
      </c>
      <c r="H31" s="5" t="s">
        <v>67</v>
      </c>
      <c r="I31" s="5" t="s">
        <v>46</v>
      </c>
      <c r="J31" s="8">
        <v>331390439</v>
      </c>
      <c r="K31" s="6" t="s">
        <v>67</v>
      </c>
    </row>
    <row r="32" spans="1:11" x14ac:dyDescent="0.2">
      <c r="A32" s="1">
        <v>75</v>
      </c>
      <c r="B32" s="1" t="s">
        <v>67</v>
      </c>
      <c r="C32" s="1" t="s">
        <v>17</v>
      </c>
      <c r="D32" s="1" t="s">
        <v>18</v>
      </c>
      <c r="E32" s="1" t="s">
        <v>67</v>
      </c>
      <c r="F32" s="1" t="s">
        <v>67</v>
      </c>
      <c r="G32" s="4">
        <v>6021</v>
      </c>
      <c r="H32" s="5" t="s">
        <v>67</v>
      </c>
      <c r="I32" s="5" t="s">
        <v>47</v>
      </c>
      <c r="J32" s="8">
        <v>4531920073</v>
      </c>
      <c r="K32" s="6" t="s">
        <v>67</v>
      </c>
    </row>
    <row r="33" spans="1:11" x14ac:dyDescent="0.2">
      <c r="A33" s="1">
        <v>75</v>
      </c>
      <c r="B33" s="1" t="s">
        <v>67</v>
      </c>
      <c r="C33" s="1" t="s">
        <v>17</v>
      </c>
      <c r="D33" s="1" t="s">
        <v>18</v>
      </c>
      <c r="E33" s="1" t="s">
        <v>67</v>
      </c>
      <c r="F33" s="1" t="s">
        <v>67</v>
      </c>
      <c r="G33" s="4">
        <v>6022</v>
      </c>
      <c r="H33" s="5" t="s">
        <v>67</v>
      </c>
      <c r="I33" s="5" t="s">
        <v>48</v>
      </c>
      <c r="J33" s="8">
        <v>6236603</v>
      </c>
      <c r="K33" s="6" t="s">
        <v>67</v>
      </c>
    </row>
    <row r="34" spans="1:11" x14ac:dyDescent="0.2">
      <c r="A34" s="1">
        <v>75</v>
      </c>
      <c r="B34" s="1" t="s">
        <v>67</v>
      </c>
      <c r="C34" s="1" t="s">
        <v>17</v>
      </c>
      <c r="D34" s="1" t="s">
        <v>18</v>
      </c>
      <c r="E34" s="1" t="s">
        <v>67</v>
      </c>
      <c r="F34" s="1" t="s">
        <v>67</v>
      </c>
      <c r="G34" s="4">
        <v>6023</v>
      </c>
      <c r="H34" s="5" t="s">
        <v>67</v>
      </c>
      <c r="I34" s="5" t="s">
        <v>49</v>
      </c>
      <c r="J34" s="8">
        <v>50000000</v>
      </c>
      <c r="K34" s="6" t="s">
        <v>67</v>
      </c>
    </row>
    <row r="35" spans="1:11" x14ac:dyDescent="0.2">
      <c r="A35" s="1">
        <v>75</v>
      </c>
      <c r="B35" s="1" t="s">
        <v>67</v>
      </c>
      <c r="C35" s="1" t="s">
        <v>17</v>
      </c>
      <c r="D35" s="1" t="s">
        <v>18</v>
      </c>
      <c r="E35" s="1" t="s">
        <v>67</v>
      </c>
      <c r="F35" s="1" t="s">
        <v>67</v>
      </c>
      <c r="G35" s="4">
        <v>6024</v>
      </c>
      <c r="H35" s="5" t="s">
        <v>67</v>
      </c>
      <c r="I35" s="5" t="s">
        <v>50</v>
      </c>
      <c r="J35" s="8">
        <v>5000000</v>
      </c>
      <c r="K35" s="6" t="s">
        <v>67</v>
      </c>
    </row>
    <row r="36" spans="1:11" x14ac:dyDescent="0.2">
      <c r="A36" s="10">
        <v>75</v>
      </c>
      <c r="B36" s="10" t="s">
        <v>67</v>
      </c>
      <c r="C36" s="10" t="s">
        <v>17</v>
      </c>
      <c r="D36" s="10" t="s">
        <v>18</v>
      </c>
      <c r="E36" s="10" t="s">
        <v>67</v>
      </c>
      <c r="F36" s="10" t="s">
        <v>67</v>
      </c>
      <c r="G36" s="11">
        <v>6190</v>
      </c>
      <c r="H36" s="11" t="s">
        <v>67</v>
      </c>
      <c r="I36" s="11" t="s">
        <v>51</v>
      </c>
      <c r="J36" s="12">
        <f>IF(SUM(J16:J26)=SUM(J28:J35),SUM(J28:J35), "ERROR: Line 1920 &lt;&gt; Line 6190")</f>
        <v>736049575536</v>
      </c>
      <c r="K3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53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54</v>
      </c>
    </row>
    <row r="7" spans="1:2" x14ac:dyDescent="0.2">
      <c r="A7" s="1" t="s">
        <v>67</v>
      </c>
      <c r="B7" s="9" t="s">
        <v>67</v>
      </c>
    </row>
    <row r="8" spans="1:2" ht="51" x14ac:dyDescent="0.2">
      <c r="A8" s="14" t="s">
        <v>55</v>
      </c>
      <c r="B8" s="15" t="s">
        <v>56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58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2023-07-31T06:41:43Z</dcterms:created>
  <dcterms:modified xsi:type="dcterms:W3CDTF">2023-07-31T10:41:43Z</dcterms:modified>
</cp:coreProperties>
</file>