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3" i="1"/>
</calcChain>
</file>

<file path=xl/sharedStrings.xml><?xml version="1.0" encoding="utf-8"?>
<sst xmlns="http://schemas.openxmlformats.org/spreadsheetml/2006/main" count="318" uniqueCount="61">
  <si>
    <t>FY 2023 Apportionment</t>
  </si>
  <si>
    <t>Funds provided by Public Law 117-403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</si>
  <si>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</si>
  <si>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</si>
  <si>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</si>
  <si>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</si>
  <si>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</si>
  <si>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</si>
  <si>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</si>
  <si>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</si>
  <si>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</si>
  <si>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</si>
  <si>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</si>
  <si>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</si>
  <si>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</si>
  <si>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</si>
  <si>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</si>
  <si>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</si>
  <si>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</si>
  <si>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</si>
  <si>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</si>
  <si>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</si>
  <si>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</si>
  <si>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</si>
  <si>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</si>
  <si>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</si>
  <si>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</si>
  <si>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</si>
  <si>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 Expected: Unob Bal: Brought forward, Oct. 1</t>
  </si>
  <si>
    <t>ME</t>
  </si>
  <si>
    <t>Mandatory Expected: Unob Bal: Antic recov of prior year unpd/pd obl</t>
  </si>
  <si>
    <t>BA: Mand: Appropriations:Antic nonexpend trans net</t>
  </si>
  <si>
    <t>BA: Mand: Advance appropriation</t>
  </si>
  <si>
    <t>BA: Mand: Contract authority</t>
  </si>
  <si>
    <t>BA: Mand: Contract auth: Antic nonexpend trans net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</si>
  <si>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</si>
  <si>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</si>
  <si>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</si>
  <si>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</si>
  <si>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State and Local Admin for Health Information Technology (HIT) (ARRA)</t>
  </si>
  <si>
    <t>Breakout of Territory Funding</t>
  </si>
  <si>
    <t>Health Homes Funding Planning Grants (Section 1945)</t>
  </si>
  <si>
    <t>Bipartisan Safer Communities Act - School-Based Health Services</t>
  </si>
  <si>
    <t>Child Health Homes Funding Planning Grants (Section 1945A)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</si>
  <si>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</si>
  <si>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</si>
  <si>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</si>
  <si>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</si>
  <si>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</si>
  <si>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</si>
  <si>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</si>
  <si>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</si>
  <si>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</si>
  <si>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</si>
  <si>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</si>
  <si>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</si>
  <si>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</si>
  <si>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2022-09-02 01:21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</si>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</sst>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25</v>
      </c>
      <c r="I15" s="5" t="s">
        <v>26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27</v>
      </c>
      <c r="I16" s="5" t="s">
        <v>28</v>
      </c>
      <c r="J16" s="8">
        <v>50000000</v>
      </c>
      <c r="K16" s="6" t="s">
        <v>60</v>
      </c>
    </row>
    <row r="17" spans="1:11" x14ac:dyDescent="0.2">
      <c r="A17" s="1">
        <v>75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1061</v>
      </c>
      <c r="H17" s="5" t="s">
        <v>29</v>
      </c>
      <c r="I17" s="5" t="s">
        <v>30</v>
      </c>
      <c r="J17" s="8">
        <v>10000000000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1251</v>
      </c>
      <c r="H18" s="5" t="s">
        <v>60</v>
      </c>
      <c r="I18" s="5" t="s">
        <v>31</v>
      </c>
      <c r="J18" s="8">
        <v>-1475094887</v>
      </c>
      <c r="K18" s="6" t="s">
        <v>60</v>
      </c>
    </row>
    <row r="19" spans="1:11" x14ac:dyDescent="0.2">
      <c r="A19" s="1">
        <v>75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1270</v>
      </c>
      <c r="H19" s="5" t="s">
        <v>60</v>
      </c>
      <c r="I19" s="5" t="s">
        <v>32</v>
      </c>
      <c r="J19" s="8">
        <v>165722018000</v>
      </c>
      <c r="K19" s="6" t="s">
        <v>60</v>
      </c>
    </row>
    <row r="20" spans="1:11" x14ac:dyDescent="0.2">
      <c r="A20" s="1">
        <v>75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1600</v>
      </c>
      <c r="H20" s="5" t="s">
        <v>60</v>
      </c>
      <c r="I20" s="5" t="s">
        <v>33</v>
      </c>
      <c r="J20" s="8">
        <v>4133511113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1630</v>
      </c>
      <c r="H21" s="5" t="s">
        <v>60</v>
      </c>
      <c r="I21" s="5" t="s">
        <v>34</v>
      </c>
      <c r="J21" s="8">
        <v>-4133511113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1840</v>
      </c>
      <c r="H22" s="5" t="s">
        <v>60</v>
      </c>
      <c r="I22" s="5" t="s">
        <v>35</v>
      </c>
      <c r="J22" s="8">
        <v>1435000000</v>
      </c>
      <c r="K22" s="6" t="s">
        <v>60</v>
      </c>
    </row>
    <row r="23" spans="1:11" x14ac:dyDescent="0.2">
      <c r="A23" s="10">
        <v>75</v>
      </c>
      <c r="B23" s="10" t="s">
        <v>60</v>
      </c>
      <c r="C23" s="10" t="s">
        <v>17</v>
      </c>
      <c r="D23" s="10" t="s">
        <v>18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36</v>
      </c>
      <c r="J23" s="12">
        <f>SUM(J16:J22)</f>
        <v>175731923113</v>
      </c>
      <c r="K23" s="13" t="s">
        <v>60</v>
      </c>
    </row>
    <row r="24" spans="1:11" x14ac:dyDescent="0.2">
      <c r="A24" s="1">
        <v>75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6011</v>
      </c>
      <c r="H24" s="5" t="s">
        <v>60</v>
      </c>
      <c r="I24" s="5" t="s">
        <v>37</v>
      </c>
      <c r="J24" s="8">
        <v>165809531857</v>
      </c>
      <c r="K24" s="6" t="s">
        <v>60</v>
      </c>
    </row>
    <row r="25" spans="1:11" x14ac:dyDescent="0.2">
      <c r="A25" s="1">
        <v>75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38</v>
      </c>
      <c r="J25" s="8">
        <v>6054385842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6020</v>
      </c>
      <c r="H26" s="5" t="s">
        <v>60</v>
      </c>
      <c r="I26" s="5" t="s">
        <v>39</v>
      </c>
      <c r="J26" s="8">
        <v>222048738</v>
      </c>
      <c r="K26" s="6" t="s">
        <v>60</v>
      </c>
    </row>
    <row r="27" spans="1:11" x14ac:dyDescent="0.2">
      <c r="A27" s="1">
        <v>75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6021</v>
      </c>
      <c r="H27" s="5" t="s">
        <v>60</v>
      </c>
      <c r="I27" s="5" t="s">
        <v>40</v>
      </c>
      <c r="J27" s="8">
        <v>3584720073</v>
      </c>
      <c r="K27" s="6" t="s">
        <v>60</v>
      </c>
    </row>
    <row r="28" spans="1:11" x14ac:dyDescent="0.2">
      <c r="A28" s="1">
        <v>75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6022</v>
      </c>
      <c r="H28" s="5" t="s">
        <v>60</v>
      </c>
      <c r="I28" s="5" t="s">
        <v>41</v>
      </c>
      <c r="J28" s="8">
        <v>6236603</v>
      </c>
      <c r="K28" s="6" t="s">
        <v>60</v>
      </c>
    </row>
    <row r="29" spans="1:11" x14ac:dyDescent="0.2">
      <c r="A29" s="1">
        <v>75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6023</v>
      </c>
      <c r="H29" s="5" t="s">
        <v>60</v>
      </c>
      <c r="I29" s="5" t="s">
        <v>42</v>
      </c>
      <c r="J29" s="8">
        <v>50000000</v>
      </c>
      <c r="K29" s="6" t="s">
        <v>60</v>
      </c>
    </row>
    <row r="30" spans="1:11" x14ac:dyDescent="0.2">
      <c r="A30" s="1">
        <v>75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6024</v>
      </c>
      <c r="H30" s="5" t="s">
        <v>60</v>
      </c>
      <c r="I30" s="5" t="s">
        <v>43</v>
      </c>
      <c r="J30" s="8">
        <v>5000000</v>
      </c>
      <c r="K30" s="6" t="s">
        <v>60</v>
      </c>
    </row>
    <row r="31" spans="1:11" x14ac:dyDescent="0.2">
      <c r="A31" s="10">
        <v>75</v>
      </c>
      <c r="B31" s="10" t="s">
        <v>60</v>
      </c>
      <c r="C31" s="10" t="s">
        <v>17</v>
      </c>
      <c r="D31" s="10" t="s">
        <v>18</v>
      </c>
      <c r="E31" s="10" t="s">
        <v>60</v>
      </c>
      <c r="F31" s="10" t="s">
        <v>60</v>
      </c>
      <c r="G31" s="11">
        <v>6190</v>
      </c>
      <c r="H31" s="11" t="s">
        <v>60</v>
      </c>
      <c r="I31" s="11" t="s">
        <v>44</v>
      </c>
      <c r="J31" s="12">
        <f>IF(SUM(J16:J22)=SUM(J24:J30),SUM(J24:J30), "ERROR: Line 1920 &lt;&gt; Line 6190")</f>
        <v>175731923113</v>
      </c>
      <c r="K3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ht="51" x14ac:dyDescent="0.2">
      <c r="A8" s="14" t="s">
        <v>48</v>
      </c>
      <c r="B8" s="15" t="s">
        <v>49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50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2022-09-02T14:14:31Z</dcterms:created>
  <dcterms:modified xsi:type="dcterms:W3CDTF">2022-09-02T18:14:31Z</dcterms:modified>
</cp:coreProperties>
</file>