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<sst xmlns="http://schemas.openxmlformats.org/spreadsheetml/2006/main" count="288" uniqueCount="61">
  <si>
    <t>FY 2023 Apportionment</t>
  </si>
  <si>
    <t>Funds provided by Public Law 116-20,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</si>
  <si>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</si>
  <si>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</si>
  <si>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</si>
  <si>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</si>
  <si>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</si>
  <si>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</si>
  <si>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</si>
  <si>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</si>
  <si>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</si>
  <si>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</si>
  <si>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</si>
  <si>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</si>
  <si>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</si>
  <si>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</si>
  <si>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/X</t>
  </si>
  <si>
    <t>X</t>
  </si>
  <si>
    <t>1536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</si>
  <si>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</si>
  <si>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</si>
  <si>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</si>
  <si>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</si>
  <si>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</si>
  <si>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</si>
  <si>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</si>
  <si>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</si>
  <si>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Actual: Unob Bal: Brought forward, Oct 1</t>
  </si>
  <si>
    <t>B1</t>
  </si>
  <si>
    <t>MA</t>
  </si>
  <si>
    <t>Mandatory Actual: Unob Bal: Brought forward, Oct 1</t>
  </si>
  <si>
    <t>B2</t>
  </si>
  <si>
    <t>Recoveries of prior year unpaid obligations</t>
  </si>
  <si>
    <t>ME</t>
  </si>
  <si>
    <t>Mandatory Expected - Unob Bal: Antic recov of prior year unpaid obl</t>
  </si>
  <si>
    <t>BA: Disc: Approps transferred from other accounts</t>
  </si>
  <si>
    <t>DE</t>
  </si>
  <si>
    <t>BA: Disc: Appropriations:Antic nonexpend trans net</t>
  </si>
  <si>
    <t>Total budgetary resources avail (disc. and mand.)</t>
  </si>
  <si>
    <t>Federal Admin</t>
  </si>
  <si>
    <t>ARP - Family Violence Prevention</t>
  </si>
  <si>
    <t>ARP - Low Income Household Drinking Water &amp; Wastewater Emergency Assistance</t>
  </si>
  <si>
    <t>Federal Admin - FY 2023 Disaster Supplemental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</si>
  <si>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</si>
  <si>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</si>
  <si>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</si>
  <si>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</si>
  <si>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</si>
  <si>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Additional Supplemental Appropriations for Disaster Relief Act, 2019 (126 H.R. 2157; PL 116-20)</t>
  </si>
  <si>
    <t xml:space="preserve">B2 </t>
  </si>
  <si>
    <t>American Rescue Plan Act of 2021 (P.L. 117-2)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</si>
  <si>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</si>
  <si>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</si>
  <si>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</si>
  <si>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</si>
  <si>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</si>
  <si>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</si>
  <si>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2023-05-19 12:47 PM</t>
  </si>
  <si>
    <t xml:space="preserve">TAF(s) Included: </t>
  </si>
  <si>
    <t xml:space="preserve">75-1536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</si>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</sst>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4</v>
      </c>
      <c r="I13" s="5" t="s">
        <v>20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2619732</v>
      </c>
      <c r="K16" s="6" t="s">
        <v>28</v>
      </c>
    </row>
    <row r="17" spans="1:11" x14ac:dyDescent="0.2">
      <c r="A17" s="1">
        <v>75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29</v>
      </c>
      <c r="I17" s="5" t="s">
        <v>30</v>
      </c>
      <c r="J17" s="8">
        <v>12885508</v>
      </c>
      <c r="K17" s="6" t="s">
        <v>31</v>
      </c>
    </row>
    <row r="18" spans="1:11" x14ac:dyDescent="0.2">
      <c r="A18" s="1">
        <v>75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29</v>
      </c>
      <c r="I18" s="5" t="s">
        <v>32</v>
      </c>
      <c r="J18" s="8">
        <v>158513</v>
      </c>
      <c r="K18" s="6" t="s">
        <v>60</v>
      </c>
    </row>
    <row r="19" spans="1:11" x14ac:dyDescent="0.2">
      <c r="A19" s="1">
        <v>75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33</v>
      </c>
      <c r="I19" s="5" t="s">
        <v>34</v>
      </c>
      <c r="J19" s="8">
        <v>16163023</v>
      </c>
      <c r="K19" s="6" t="s">
        <v>60</v>
      </c>
    </row>
    <row r="20" spans="1:11" x14ac:dyDescent="0.2">
      <c r="A20" s="1">
        <v>75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1121</v>
      </c>
      <c r="H20" s="5" t="s">
        <v>26</v>
      </c>
      <c r="I20" s="5" t="s">
        <v>35</v>
      </c>
      <c r="J20" s="8">
        <v>18000000</v>
      </c>
      <c r="K20" s="6" t="s">
        <v>60</v>
      </c>
    </row>
    <row r="21" spans="1:11" x14ac:dyDescent="0.2">
      <c r="A21" s="1">
        <v>75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1151</v>
      </c>
      <c r="H21" s="5" t="s">
        <v>36</v>
      </c>
      <c r="I21" s="5" t="s">
        <v>37</v>
      </c>
      <c r="J21" s="8"/>
      <c r="K21" s="6" t="s">
        <v>60</v>
      </c>
    </row>
    <row r="22" spans="1:11" x14ac:dyDescent="0.2">
      <c r="A22" s="10">
        <v>75</v>
      </c>
      <c r="B22" s="10" t="s">
        <v>60</v>
      </c>
      <c r="C22" s="10" t="s">
        <v>17</v>
      </c>
      <c r="D22" s="10" t="s">
        <v>18</v>
      </c>
      <c r="E22" s="10" t="s">
        <v>60</v>
      </c>
      <c r="F22" s="10" t="s">
        <v>60</v>
      </c>
      <c r="G22" s="11">
        <v>1920</v>
      </c>
      <c r="H22" s="11" t="s">
        <v>60</v>
      </c>
      <c r="I22" s="11" t="s">
        <v>38</v>
      </c>
      <c r="J22" s="12">
        <f>SUM(J16:J21)</f>
        <v>49826776</v>
      </c>
      <c r="K22" s="13" t="s">
        <v>60</v>
      </c>
    </row>
    <row r="23" spans="1:11" x14ac:dyDescent="0.2">
      <c r="A23" s="1">
        <v>75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6012</v>
      </c>
      <c r="H23" s="5" t="s">
        <v>60</v>
      </c>
      <c r="I23" s="5" t="s">
        <v>39</v>
      </c>
      <c r="J23" s="8">
        <v>2619732</v>
      </c>
      <c r="K23" s="6" t="s">
        <v>60</v>
      </c>
    </row>
    <row r="24" spans="1:11" x14ac:dyDescent="0.2">
      <c r="A24" s="1">
        <v>75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6013</v>
      </c>
      <c r="H24" s="5" t="s">
        <v>60</v>
      </c>
      <c r="I24" s="5" t="s">
        <v>40</v>
      </c>
      <c r="J24" s="8">
        <v>7577821</v>
      </c>
      <c r="K24" s="6" t="s">
        <v>60</v>
      </c>
    </row>
    <row r="25" spans="1:11" x14ac:dyDescent="0.2">
      <c r="A25" s="1">
        <v>75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6015</v>
      </c>
      <c r="H25" s="5" t="s">
        <v>60</v>
      </c>
      <c r="I25" s="5" t="s">
        <v>41</v>
      </c>
      <c r="J25" s="8">
        <v>21629223</v>
      </c>
      <c r="K25" s="6" t="s">
        <v>60</v>
      </c>
    </row>
    <row r="26" spans="1:11" x14ac:dyDescent="0.2">
      <c r="A26" s="1">
        <v>75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6016</v>
      </c>
      <c r="H26" s="5" t="s">
        <v>60</v>
      </c>
      <c r="I26" s="5" t="s">
        <v>42</v>
      </c>
      <c r="J26" s="8">
        <v>18000000</v>
      </c>
      <c r="K26" s="6" t="s">
        <v>60</v>
      </c>
    </row>
    <row r="27" spans="1:11" x14ac:dyDescent="0.2">
      <c r="A27" s="10">
        <v>75</v>
      </c>
      <c r="B27" s="10" t="s">
        <v>60</v>
      </c>
      <c r="C27" s="10" t="s">
        <v>17</v>
      </c>
      <c r="D27" s="10" t="s">
        <v>18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43</v>
      </c>
      <c r="J27" s="12">
        <f>IF(SUM(J16:J21)=SUM(J23:J26),SUM(J23:J26), "ERROR: Line 1920 &lt;&gt; Line 6190")</f>
        <v>49826776</v>
      </c>
      <c r="K2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47</v>
      </c>
      <c r="B11" s="15" t="s">
        <v>48</v>
      </c>
    </row>
    <row r="12" spans="1:2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2023-05-19T12:49:45Z</dcterms:created>
  <dcterms:modified xsi:type="dcterms:W3CDTF">2023-05-19T16:49:45Z</dcterms:modified>
</cp:coreProperties>
</file>