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9" i="1"/>
</calcChain>
</file>

<file path=xl/sharedStrings.xml><?xml version="1.0" encoding="utf-8"?>
<sst xmlns="http://schemas.openxmlformats.org/spreadsheetml/2006/main" count="471" uniqueCount="81">
  <si>
    <t>FY 2023 Apportionment</t>
  </si>
  <si>
    <t>Funds provided by Public Law NA (ED log number 23-006)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</si>
  <si>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</si>
  <si>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</si>
  <si>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</si>
  <si>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</si>
  <si>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</si>
  <si>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</si>
  <si>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</si>
  <si>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</si>
  <si>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</si>
  <si>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</si>
  <si>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</si>
  <si>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</si>
  <si>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</si>
  <si>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Higher Education (018-40-0201)</t>
  </si>
  <si>
    <t>TAFS: 91-0201 /X</t>
  </si>
  <si>
    <t>X</t>
  </si>
  <si>
    <t>0201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</si>
  <si>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</si>
  <si>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</si>
  <si>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</si>
  <si>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</si>
  <si>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</si>
  <si>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</si>
  <si>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</si>
  <si>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</si>
  <si>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</si>
  <si>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</si>
  <si>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</si>
  <si>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</si>
  <si>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</si>
  <si>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</si>
  <si>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</si>
  <si>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</si>
  <si>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</si>
  <si>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</si>
  <si>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</si>
  <si>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</si>
  <si>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</si>
  <si>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</si>
  <si>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</si>
  <si>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</si>
  <si>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</si>
  <si>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</si>
  <si>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</si>
  <si>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</si>
  <si>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</si>
  <si>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</si>
  <si>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</si>
  <si>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</si>
  <si>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</si>
  <si>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</si>
  <si>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</si>
  <si>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</si>
  <si>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</si>
  <si>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</si>
  <si>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</si>
  <si>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</si>
  <si>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</si>
  <si>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</si>
  <si>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</si>
  <si>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</si>
  <si>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Interest Subsidy Grants</t>
  </si>
  <si>
    <t>FIPSE Earmarks</t>
  </si>
  <si>
    <t>Erma Byrd Scholarships</t>
  </si>
  <si>
    <t>Minorities and Retirement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</si>
  <si>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</si>
  <si>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</si>
  <si>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</si>
  <si>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</si>
  <si>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</si>
  <si>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</si>
  <si>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</si>
  <si>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</si>
  <si>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</si>
  <si>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</si>
  <si>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02:51 PM</t>
  </si>
  <si>
    <t xml:space="preserve">TAF(s) Included: </t>
  </si>
  <si>
    <t xml:space="preserve">91-0201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</si>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</sst>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7" t="s">
        <v>0</v>
      </c>
      <c r="B2" s="17" t="s">
        <v>80</v>
      </c>
      <c r="C2" s="17" t="s">
        <v>80</v>
      </c>
      <c r="D2" s="17" t="s">
        <v>80</v>
      </c>
      <c r="E2" s="17" t="s">
        <v>80</v>
      </c>
      <c r="F2" s="17" t="s">
        <v>80</v>
      </c>
      <c r="G2" s="17" t="s">
        <v>80</v>
      </c>
      <c r="H2" s="17" t="s">
        <v>80</v>
      </c>
      <c r="I2" s="17" t="s">
        <v>80</v>
      </c>
      <c r="J2" s="17"/>
      <c r="K2" s="17" t="s">
        <v>80</v>
      </c>
    </row>
    <row r="3" spans="1:11" x14ac:dyDescent="0.2">
      <c r="A3" s="17" t="s">
        <v>1</v>
      </c>
      <c r="B3" s="17" t="s">
        <v>80</v>
      </c>
      <c r="C3" s="17" t="s">
        <v>80</v>
      </c>
      <c r="D3" s="17" t="s">
        <v>80</v>
      </c>
      <c r="E3" s="17" t="s">
        <v>80</v>
      </c>
      <c r="F3" s="17" t="s">
        <v>80</v>
      </c>
      <c r="G3" s="17" t="s">
        <v>80</v>
      </c>
      <c r="H3" s="17" t="s">
        <v>80</v>
      </c>
      <c r="I3" s="17" t="s">
        <v>80</v>
      </c>
      <c r="J3" s="17"/>
      <c r="K3" s="17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1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/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>
        <v>1031616</v>
      </c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35</v>
      </c>
      <c r="J22" s="8"/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1200</v>
      </c>
      <c r="H25" s="5">
        <v>1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2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3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4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5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1400</v>
      </c>
      <c r="H30" s="5">
        <v>1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2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1700</v>
      </c>
      <c r="H32" s="5">
        <v>1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2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3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1740</v>
      </c>
      <c r="H35" s="5">
        <v>1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2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3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1800</v>
      </c>
      <c r="H38" s="5">
        <v>1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2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3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1820</v>
      </c>
      <c r="H41" s="5">
        <v>1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2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3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1825</v>
      </c>
      <c r="H44" s="5">
        <v>1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2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1840</v>
      </c>
      <c r="H46" s="5">
        <v>1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2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3</v>
      </c>
      <c r="I48" s="5" t="s">
        <v>61</v>
      </c>
      <c r="J48" s="8"/>
      <c r="K48" s="6" t="s">
        <v>80</v>
      </c>
    </row>
    <row r="49" spans="1:11" x14ac:dyDescent="0.2">
      <c r="A49" s="10">
        <v>91</v>
      </c>
      <c r="B49" s="10" t="s">
        <v>80</v>
      </c>
      <c r="C49" s="10" t="s">
        <v>17</v>
      </c>
      <c r="D49" s="10" t="s">
        <v>18</v>
      </c>
      <c r="E49" s="10" t="s">
        <v>80</v>
      </c>
      <c r="F49" s="10" t="s">
        <v>80</v>
      </c>
      <c r="G49" s="11">
        <v>1920</v>
      </c>
      <c r="H49" s="11" t="s">
        <v>80</v>
      </c>
      <c r="I49" s="11" t="s">
        <v>62</v>
      </c>
      <c r="J49" s="12">
        <f>SUM(J16:J48)</f>
        <v>1031616</v>
      </c>
      <c r="K49" s="13" t="s">
        <v>80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6012</v>
      </c>
      <c r="H50" s="5" t="s">
        <v>80</v>
      </c>
      <c r="I50" s="5" t="s">
        <v>63</v>
      </c>
      <c r="J50" s="8">
        <v>496465</v>
      </c>
      <c r="K50" s="6" t="s">
        <v>80</v>
      </c>
    </row>
    <row r="51" spans="1:11" x14ac:dyDescent="0.2">
      <c r="A51" s="1">
        <v>91</v>
      </c>
      <c r="B51" s="1" t="s">
        <v>80</v>
      </c>
      <c r="C51" s="1" t="s">
        <v>17</v>
      </c>
      <c r="D51" s="1" t="s">
        <v>18</v>
      </c>
      <c r="E51" s="1" t="s">
        <v>80</v>
      </c>
      <c r="F51" s="1" t="s">
        <v>80</v>
      </c>
      <c r="G51" s="4">
        <v>6014</v>
      </c>
      <c r="H51" s="5" t="s">
        <v>80</v>
      </c>
      <c r="I51" s="5" t="s">
        <v>64</v>
      </c>
      <c r="J51" s="8">
        <v>45169</v>
      </c>
      <c r="K51" s="6" t="s">
        <v>80</v>
      </c>
    </row>
    <row r="52" spans="1:11" x14ac:dyDescent="0.2">
      <c r="A52" s="1">
        <v>91</v>
      </c>
      <c r="B52" s="1" t="s">
        <v>80</v>
      </c>
      <c r="C52" s="1" t="s">
        <v>17</v>
      </c>
      <c r="D52" s="1" t="s">
        <v>18</v>
      </c>
      <c r="E52" s="1" t="s">
        <v>80</v>
      </c>
      <c r="F52" s="1" t="s">
        <v>80</v>
      </c>
      <c r="G52" s="4">
        <v>6015</v>
      </c>
      <c r="H52" s="5" t="s">
        <v>80</v>
      </c>
      <c r="I52" s="5" t="s">
        <v>65</v>
      </c>
      <c r="J52" s="8">
        <v>155418</v>
      </c>
      <c r="K52" s="6" t="s">
        <v>80</v>
      </c>
    </row>
    <row r="53" spans="1:11" x14ac:dyDescent="0.2">
      <c r="A53" s="1">
        <v>91</v>
      </c>
      <c r="B53" s="1" t="s">
        <v>80</v>
      </c>
      <c r="C53" s="1" t="s">
        <v>17</v>
      </c>
      <c r="D53" s="1" t="s">
        <v>18</v>
      </c>
      <c r="E53" s="1" t="s">
        <v>80</v>
      </c>
      <c r="F53" s="1" t="s">
        <v>80</v>
      </c>
      <c r="G53" s="4">
        <v>6016</v>
      </c>
      <c r="H53" s="5" t="s">
        <v>80</v>
      </c>
      <c r="I53" s="5" t="s">
        <v>66</v>
      </c>
      <c r="J53" s="8">
        <v>334564</v>
      </c>
      <c r="K53" s="6" t="s">
        <v>80</v>
      </c>
    </row>
    <row r="54" spans="1:11" x14ac:dyDescent="0.2">
      <c r="A54" s="10">
        <v>91</v>
      </c>
      <c r="B54" s="10" t="s">
        <v>80</v>
      </c>
      <c r="C54" s="10" t="s">
        <v>17</v>
      </c>
      <c r="D54" s="10" t="s">
        <v>18</v>
      </c>
      <c r="E54" s="10" t="s">
        <v>80</v>
      </c>
      <c r="F54" s="10" t="s">
        <v>80</v>
      </c>
      <c r="G54" s="11">
        <v>6190</v>
      </c>
      <c r="H54" s="11" t="s">
        <v>80</v>
      </c>
      <c r="I54" s="11" t="s">
        <v>67</v>
      </c>
      <c r="J54" s="12">
        <f>IF(SUM(J16:J48)=SUM(J50:J53),SUM(J50:J53), "ERROR: Line 1920 &lt;&gt; Line 6190")</f>
        <v>1031616</v>
      </c>
      <c r="K54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68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4" t="s">
        <v>69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4" t="s">
        <v>70</v>
      </c>
    </row>
    <row r="10" spans="1:2" x14ac:dyDescent="0.2">
      <c r="A10" s="1" t="s">
        <v>80</v>
      </c>
      <c r="B10" s="9" t="s">
        <v>80</v>
      </c>
    </row>
    <row r="11" spans="1:2" x14ac:dyDescent="0.2">
      <c r="A11" s="1" t="s">
        <v>80</v>
      </c>
      <c r="B11" s="9" t="s">
        <v>80</v>
      </c>
    </row>
    <row r="12" spans="1:2" x14ac:dyDescent="0.2">
      <c r="A12" s="18" t="s">
        <v>71</v>
      </c>
      <c r="B12" s="17" t="s">
        <v>80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72</v>
      </c>
      <c r="B1" s="20"/>
    </row>
    <row r="2" spans="1:2" ht="15" x14ac:dyDescent="0.25">
      <c r="A2" s="15" t="s">
        <v>80</v>
      </c>
      <c r="B2" s="16" t="s">
        <v>80</v>
      </c>
    </row>
    <row r="3" spans="1:2" ht="15" x14ac:dyDescent="0.25">
      <c r="A3" s="15" t="s">
        <v>80</v>
      </c>
      <c r="B3" s="16" t="s">
        <v>80</v>
      </c>
    </row>
    <row r="4" spans="1:2" ht="15" x14ac:dyDescent="0.25">
      <c r="A4" s="15" t="s">
        <v>73</v>
      </c>
      <c r="B4" s="16" t="s">
        <v>74</v>
      </c>
    </row>
    <row r="5" spans="1:2" ht="15" x14ac:dyDescent="0.25">
      <c r="A5" s="15" t="s">
        <v>80</v>
      </c>
      <c r="B5" s="16" t="s">
        <v>75</v>
      </c>
    </row>
    <row r="6" spans="1:2" ht="15" x14ac:dyDescent="0.25">
      <c r="A6" s="15" t="s">
        <v>80</v>
      </c>
      <c r="B6" s="16" t="s">
        <v>80</v>
      </c>
    </row>
    <row r="7" spans="1:2" ht="15" x14ac:dyDescent="0.25">
      <c r="A7" s="15" t="s">
        <v>76</v>
      </c>
      <c r="B7" s="16" t="s">
        <v>77</v>
      </c>
    </row>
    <row r="8" spans="1:2" ht="15" x14ac:dyDescent="0.25">
      <c r="A8" s="15" t="s">
        <v>80</v>
      </c>
      <c r="B8" s="16" t="s">
        <v>80</v>
      </c>
    </row>
    <row r="9" spans="1:2" ht="15" x14ac:dyDescent="0.25">
      <c r="A9" s="15" t="s">
        <v>78</v>
      </c>
      <c r="B9" s="16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2022-08-23T15:33:44Z</dcterms:created>
  <dcterms:modified xsi:type="dcterms:W3CDTF">2022-08-23T19:33:44Z</dcterms:modified>
</cp:coreProperties>
</file>