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<sst xmlns="http://schemas.openxmlformats.org/spreadsheetml/2006/main" count="373" uniqueCount="82">
  <si>
    <t>FY 2023 Apportionment</t>
  </si>
  <si>
    <t>Funds provided by Public Law 117-328 (ED log number 23-167)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</si>
  <si>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</si>
  <si>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</si>
  <si>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</si>
  <si>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</si>
  <si>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</si>
  <si>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</si>
  <si>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</si>
  <si>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</si>
  <si>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</si>
  <si>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</si>
  <si>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</si>
  <si>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</si>
  <si>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</si>
  <si>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Impact Aid (018-10-0102)</t>
  </si>
  <si>
    <t>TAFS: 91-0102 2023/2024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</si>
  <si>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</si>
  <si>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</si>
  <si>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</si>
  <si>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</si>
  <si>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</si>
  <si>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</si>
  <si>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</si>
  <si>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</si>
  <si>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</si>
  <si>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</si>
  <si>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</si>
  <si>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</si>
  <si>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</si>
  <si>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</si>
  <si>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</si>
  <si>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</si>
  <si>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</si>
  <si>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</si>
  <si>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</si>
  <si>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</si>
  <si>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</si>
  <si>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</si>
  <si>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</si>
  <si>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</si>
  <si>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</si>
  <si>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</si>
  <si>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</si>
  <si>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</si>
  <si>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</si>
  <si>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</si>
  <si>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</si>
  <si>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</si>
  <si>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</si>
  <si>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</si>
  <si>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</si>
  <si>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</si>
  <si>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</si>
  <si>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</si>
  <si>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</si>
  <si>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</si>
  <si>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</si>
  <si>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</si>
  <si>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</si>
  <si>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</si>
  <si>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</si>
  <si>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</si>
  <si>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Impact Aid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</si>
  <si>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</si>
  <si>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</si>
  <si>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</si>
  <si>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</si>
  <si>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</si>
  <si>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 to one percent of the funds appropriated for the competitive program may be used to cover the cost of field reader expense pursuant to P.L. 103-227</t>
  </si>
  <si>
    <t xml:space="preserve">B2 </t>
  </si>
  <si>
    <t>Pursuant to 31 U.S.C. 1553(b), not to exceed one percent of the total amount appropriated is apportioned for the purpose of paying legitimate obligations related to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</si>
  <si>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</si>
  <si>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</si>
  <si>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</si>
  <si>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</si>
  <si>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</si>
  <si>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</si>
  <si>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2023-02-15 05:29 PM</t>
  </si>
  <si>
    <t xml:space="preserve">TAF(s) Included: </t>
  </si>
  <si>
    <t xml:space="preserve">91-0102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</si>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</sst>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/>
      <c r="K17" s="6" t="s">
        <v>81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>
        <v>18406000</v>
      </c>
      <c r="K22" s="6" t="s">
        <v>81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81</v>
      </c>
      <c r="F25" s="1" t="s">
        <v>81</v>
      </c>
      <c r="G25" s="4">
        <v>1200</v>
      </c>
      <c r="H25" s="5">
        <v>1</v>
      </c>
      <c r="I25" s="5" t="s">
        <v>37</v>
      </c>
      <c r="J25" s="8"/>
      <c r="K25" s="6" t="s">
        <v>81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2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3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4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5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81</v>
      </c>
      <c r="F30" s="1" t="s">
        <v>81</v>
      </c>
      <c r="G30" s="4">
        <v>1400</v>
      </c>
      <c r="H30" s="5">
        <v>1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2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81</v>
      </c>
      <c r="F32" s="1" t="s">
        <v>81</v>
      </c>
      <c r="G32" s="4">
        <v>1700</v>
      </c>
      <c r="H32" s="5">
        <v>1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2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3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81</v>
      </c>
      <c r="F35" s="1" t="s">
        <v>81</v>
      </c>
      <c r="G35" s="4">
        <v>1740</v>
      </c>
      <c r="H35" s="5">
        <v>1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2</v>
      </c>
      <c r="I36" s="5" t="s">
        <v>48</v>
      </c>
      <c r="J36" s="8"/>
      <c r="K36" s="6" t="s">
        <v>81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3</v>
      </c>
      <c r="I37" s="5" t="s">
        <v>49</v>
      </c>
      <c r="J37" s="8"/>
      <c r="K37" s="6" t="s">
        <v>81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81</v>
      </c>
      <c r="F38" s="1" t="s">
        <v>81</v>
      </c>
      <c r="G38" s="4">
        <v>1800</v>
      </c>
      <c r="H38" s="5">
        <v>1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2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3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81</v>
      </c>
      <c r="F41" s="1" t="s">
        <v>81</v>
      </c>
      <c r="G41" s="4">
        <v>1820</v>
      </c>
      <c r="H41" s="5">
        <v>1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2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3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81</v>
      </c>
      <c r="F44" s="1" t="s">
        <v>81</v>
      </c>
      <c r="G44" s="4">
        <v>1825</v>
      </c>
      <c r="H44" s="5">
        <v>1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2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81</v>
      </c>
      <c r="F46" s="1" t="s">
        <v>81</v>
      </c>
      <c r="G46" s="4">
        <v>1840</v>
      </c>
      <c r="H46" s="5">
        <v>1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2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3</v>
      </c>
      <c r="I48" s="5" t="s">
        <v>60</v>
      </c>
      <c r="J48" s="8"/>
      <c r="K48" s="6" t="s">
        <v>81</v>
      </c>
    </row>
    <row r="49" spans="1:11" ht="25.5" x14ac:dyDescent="0.2">
      <c r="A49" s="10">
        <v>91</v>
      </c>
      <c r="B49" s="10">
        <v>2023</v>
      </c>
      <c r="C49" s="10">
        <v>2024</v>
      </c>
      <c r="D49" s="10" t="s">
        <v>17</v>
      </c>
      <c r="E49" s="10" t="s">
        <v>81</v>
      </c>
      <c r="F49" s="10" t="s">
        <v>81</v>
      </c>
      <c r="G49" s="11">
        <v>1920</v>
      </c>
      <c r="H49" s="11" t="s">
        <v>81</v>
      </c>
      <c r="I49" s="11" t="s">
        <v>61</v>
      </c>
      <c r="J49" s="12">
        <f>SUM(J16:J48)</f>
        <v>18406000</v>
      </c>
      <c r="K49" s="13" t="s">
        <v>62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81</v>
      </c>
      <c r="F50" s="1" t="s">
        <v>81</v>
      </c>
      <c r="G50" s="4">
        <v>6011</v>
      </c>
      <c r="H50" s="5" t="s">
        <v>81</v>
      </c>
      <c r="I50" s="5" t="s">
        <v>63</v>
      </c>
      <c r="J50" s="8">
        <v>18406000</v>
      </c>
      <c r="K50" s="6" t="s">
        <v>81</v>
      </c>
    </row>
    <row r="51" spans="1:11" x14ac:dyDescent="0.2">
      <c r="A51" s="10">
        <v>91</v>
      </c>
      <c r="B51" s="10">
        <v>2023</v>
      </c>
      <c r="C51" s="10">
        <v>2024</v>
      </c>
      <c r="D51" s="10" t="s">
        <v>17</v>
      </c>
      <c r="E51" s="10" t="s">
        <v>81</v>
      </c>
      <c r="F51" s="10" t="s">
        <v>81</v>
      </c>
      <c r="G51" s="11">
        <v>6190</v>
      </c>
      <c r="H51" s="11" t="s">
        <v>81</v>
      </c>
      <c r="I51" s="11" t="s">
        <v>64</v>
      </c>
      <c r="J51" s="12">
        <f>IF(SUM(J16:J48)=SUM(J50:J50),SUM(J50:J50), "ERROR: Line 1920 &lt;&gt; Line 6190")</f>
        <v>18406000</v>
      </c>
      <c r="K51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67</v>
      </c>
    </row>
    <row r="10" spans="1:2" x14ac:dyDescent="0.2">
      <c r="A10" s="1" t="s">
        <v>81</v>
      </c>
      <c r="B10" s="9" t="s">
        <v>81</v>
      </c>
    </row>
    <row r="11" spans="1:2" ht="25.5" x14ac:dyDescent="0.2">
      <c r="A11" s="14" t="s">
        <v>68</v>
      </c>
      <c r="B11" s="15" t="s">
        <v>69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2023-02-15T17:29:24Z</dcterms:created>
  <dcterms:modified xsi:type="dcterms:W3CDTF">2023-02-15T22:29:24Z</dcterms:modified>
</cp:coreProperties>
</file>